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-II" sheetId="2" r:id="rId4"/>
    <sheet state="visible" name="EM-III" sheetId="3" r:id="rId5"/>
    <sheet state="visible" name="CS-I" sheetId="4" r:id="rId6"/>
    <sheet state="visible" name="PE" sheetId="5" r:id="rId7"/>
    <sheet state="visible" name="UEE" sheetId="6" r:id="rId8"/>
    <sheet state="visible" name="BCE" sheetId="7" r:id="rId9"/>
  </sheets>
  <definedNames/>
  <calcPr/>
</workbook>
</file>

<file path=xl/sharedStrings.xml><?xml version="1.0" encoding="utf-8"?>
<sst xmlns="http://schemas.openxmlformats.org/spreadsheetml/2006/main" count="338" uniqueCount="168">
  <si>
    <t>Timestamp</t>
  </si>
  <si>
    <t>Email Address</t>
  </si>
  <si>
    <t>1] Teaching Skill and methodology. [Ms. V. K. Pandey (PS-II)]</t>
  </si>
  <si>
    <t>1] Teaching Skill and methodology. [Mrs. S. S. Mahadik (EM-III)]</t>
  </si>
  <si>
    <t>1] Teaching Skill and methodology. [Ms. M. N. Bhandarkar (CS-I)]</t>
  </si>
  <si>
    <t>1] Teaching Skill and methodology. [Ms. S. R. Nandurkar (PE)]</t>
  </si>
  <si>
    <t>1] Teaching Skill and methodology. [Mrs. P. S. Narnaware (UEE)]</t>
  </si>
  <si>
    <t>1] Teaching Skill and methodology. [Mrs. Vaishali Shirshat (BCE)]</t>
  </si>
  <si>
    <t>2] Conducts Classes Regularly and on time * [Ms. V. K. Pandey (PS-II)]</t>
  </si>
  <si>
    <t>2] Conducts Classes Regularly and on time * [Mrs. S. S. Mahadik (EM-III)]</t>
  </si>
  <si>
    <t>2] Conducts Classes Regularly and on time * [Ms. M. N. Bhandarkar (CS-I)]</t>
  </si>
  <si>
    <t>2] Conducts Classes Regularly and on time * [Ms. S. R. Nandurkar (PE)]</t>
  </si>
  <si>
    <t>2] Conducts Classes Regularly and on time * [Mrs. P. S. Narnaware (UEE)]</t>
  </si>
  <si>
    <t>2] Conducts Classes Regularly and on time * [Mrs. Vaishali Shirshat (BCE)]</t>
  </si>
  <si>
    <t>3] Completes syllabus [Ms. V. K. Pandey (PS-II)]</t>
  </si>
  <si>
    <t>3] Completes syllabus [Mrs. S. S. Mahadik (EM-III)]</t>
  </si>
  <si>
    <t>3] Completes syllabus [Ms. M. N. Bhandarkar (CS-I)]</t>
  </si>
  <si>
    <t>3] Completes syllabus [Ms. S. R. Nandurkar (PE)]</t>
  </si>
  <si>
    <t>3] Completes syllabus [Mrs. P. S. Narnaware (UEE)]</t>
  </si>
  <si>
    <t>3] Completes syllabus [Mrs. Vaishali Shirshat (BCE)]</t>
  </si>
  <si>
    <t>4] Use of various teaching aids ( Blackboard, Projector, Videos etc) [Ms. V. K. Pandey (PS-II)]</t>
  </si>
  <si>
    <t>4] Use of various teaching aids ( Blackboard, Projector, Videos etc) [Mrs. S. S. Mahadik (EM-III)]</t>
  </si>
  <si>
    <t>4] Use of various teaching aids ( Blackboard, Projector, Videos etc) [Ms. M. N. Bhandarkar (CS-I)]</t>
  </si>
  <si>
    <t>4] Use of various teaching aids ( Blackboard, Projector, Videos etc) [Ms. S. R. Nandurkar (PE)]</t>
  </si>
  <si>
    <t>4] Use of various teaching aids ( Blackboard, Projector, Videos etc) [Mrs. P. S. Narnaware (UEE)]</t>
  </si>
  <si>
    <t>4] Use of various teaching aids ( Blackboard, Projector, Videos etc) [Mrs. Vaishali Shirshat (BCE)]</t>
  </si>
  <si>
    <t>5] Makes Class interactive through question and answer sessions [Ms. V. K. Pandey (PS-II)]</t>
  </si>
  <si>
    <t>5] Makes Class interactive through question and answer sessions [Mrs. S. S. Mahadik (EM-III)]</t>
  </si>
  <si>
    <t>5] Makes Class interactive through question and answer sessions [Ms. M. N. Bhandarkar (CS-I)]</t>
  </si>
  <si>
    <t>5] Makes Class interactive through question and answer sessions [Ms. S. R. Nandurkar (PE)]</t>
  </si>
  <si>
    <t>5] Makes Class interactive through question and answer sessions [Mrs. P. S. Narnaware (UEE)]</t>
  </si>
  <si>
    <t>5] Makes Class interactive through question and answer sessions [Mrs. Vaishali Shirshat (BCE)]</t>
  </si>
  <si>
    <t>6] Provides helpful comments on University papers and exams  [Ms. V. K. Pandey (PS-II)]</t>
  </si>
  <si>
    <t>6] Provides helpful comments on University papers and exams  [Mrs. S. S. Mahadik (EM-III)]</t>
  </si>
  <si>
    <t>6] Provides helpful comments on University papers and exams  [Ms. M. N. Bhandarkar (CS-I)]</t>
  </si>
  <si>
    <t>6] Provides helpful comments on University papers and exams  [Ms. S. R. Nandurkar (PE)]</t>
  </si>
  <si>
    <t>6] Provides helpful comments on University papers and exams  [Mrs. P. S. Narnaware (UEE)]</t>
  </si>
  <si>
    <t>6] Provides helpful comments on University papers and exams  [Mrs. Vaishali Shirshat (BCE)]</t>
  </si>
  <si>
    <t>7] Command on Communication and audibility  [Ms. V. K. Pandey (PS-II)]</t>
  </si>
  <si>
    <t>7] Command on Communication and audibility  [Mrs. S. S. Mahadik (EM-III)]</t>
  </si>
  <si>
    <t>7] Command on Communication and audibility  [Ms. M. N. Bhandarkar (CS-I)]</t>
  </si>
  <si>
    <t>7] Command on Communication and audibility  [Ms. S. R. Nandurkar (PE)]</t>
  </si>
  <si>
    <t>7] Command on Communication and audibility  [Mrs. P. S. Narnaware (UEE)]</t>
  </si>
  <si>
    <t>7] Command on Communication and audibility  [Mrs. Vaishali Shirshat (BCE)]</t>
  </si>
  <si>
    <t>8] Motivates students for learning the subject [Ms. V. K. Pandey (PS-II)]</t>
  </si>
  <si>
    <t>8] Motivates students for learning the subject [Mrs. S. S. Mahadik (EM-III)]</t>
  </si>
  <si>
    <t>8] Motivates students for learning the subject [Ms. M. N. Bhandarkar (CS-I)]</t>
  </si>
  <si>
    <t>8] Motivates students for learning the subject [Ms. S. R. Nandurkar (PE)]</t>
  </si>
  <si>
    <t>8] Motivates students for learning the subject [Mrs. P. S. Narnaware (UEE)]</t>
  </si>
  <si>
    <t>8] Motivates students for learning the subject [Mrs. Vaishali Shirshat (BCE)]</t>
  </si>
  <si>
    <t>9] Shares Reference and Study material  [Ms. V. K. Pandey (PS-II)]</t>
  </si>
  <si>
    <t>9] Shares Reference and Study material  [Mrs. S. S. Mahadik (EM-III)]</t>
  </si>
  <si>
    <t>9] Shares Reference and Study material  [Ms. M. N. Bhandarkar (CS-I)]</t>
  </si>
  <si>
    <t>9] Shares Reference and Study material  [Ms. S. R. Nandurkar (PE)]</t>
  </si>
  <si>
    <t>9] Shares Reference and Study material  [Mrs. P. S. Narnaware (UEE)]</t>
  </si>
  <si>
    <t>9] Shares Reference and Study material  [Mrs. Vaishali Shirshat (BCE)]</t>
  </si>
  <si>
    <t>10] Maintains Discipline and order of the Class [Ms. V. K. Pandey (PS-II)]</t>
  </si>
  <si>
    <t>10] Maintains Discipline and order of the Class [Mrs. S. S. Mahadik (EM-III)]</t>
  </si>
  <si>
    <t>10] Maintains Discipline and order of the Class [Ms. M. N. Bhandarkar (CS-I)]</t>
  </si>
  <si>
    <t>10] Maintains Discipline and order of the Class [Ms. S. R. Nandurkar (PE)]</t>
  </si>
  <si>
    <t>10] Maintains Discipline and order of the Class [Mrs. P. S. Narnaware (UEE)]</t>
  </si>
  <si>
    <t>10] Maintains Discipline and order of the Class [Mrs. Vaishali Shirshat (BCE)]</t>
  </si>
  <si>
    <t>sujataghagare096@gmail.com</t>
  </si>
  <si>
    <t>amey.khetale@gmail.com</t>
  </si>
  <si>
    <t>rathod.yashu2@gmail.com</t>
  </si>
  <si>
    <t>lchaudhari400@gmail.com</t>
  </si>
  <si>
    <t>shubhamkamble0251@gmail.cim</t>
  </si>
  <si>
    <t>dharmendra3227@gmail.com</t>
  </si>
  <si>
    <t>rajjadhav3892@gmail.com</t>
  </si>
  <si>
    <t>vishalsabaleee2@gmail.com</t>
  </si>
  <si>
    <t>3, 2</t>
  </si>
  <si>
    <t>nikhildaki87@gmail.com</t>
  </si>
  <si>
    <t>ravirajvchavan@gmail.com</t>
  </si>
  <si>
    <t>vaibhavidhumal37@gmail.com</t>
  </si>
  <si>
    <t>kadamkomal14599@gmail.com</t>
  </si>
  <si>
    <t>tejaswinipatil2105@gmail.com</t>
  </si>
  <si>
    <t>thoratvaibhav1998@gmail.com</t>
  </si>
  <si>
    <t>shreyas191997@gmail.com</t>
  </si>
  <si>
    <t>pylpatl@gmail.com</t>
  </si>
  <si>
    <t>pkapil202@gmail.com</t>
  </si>
  <si>
    <t>pawarmanoj618@gmail.com</t>
  </si>
  <si>
    <t>snehalrathod34@gmail.com</t>
  </si>
  <si>
    <t>asmitagharat.ag@gmail.com</t>
  </si>
  <si>
    <t>namukamble10@gmail.com</t>
  </si>
  <si>
    <t>onkarlokare16@gmail.com</t>
  </si>
  <si>
    <t>priyankab7957@gmail.com</t>
  </si>
  <si>
    <t>akshaypote456@gmail.com</t>
  </si>
  <si>
    <t>sk4172691@gmail.com</t>
  </si>
  <si>
    <t>sayalikulkarni222@gmail.com</t>
  </si>
  <si>
    <t>ghodkeshubham69@gmail.com</t>
  </si>
  <si>
    <t>mayurbonde@icloud.com</t>
  </si>
  <si>
    <t>rajattaware100@gmail.com</t>
  </si>
  <si>
    <t>nehasona.108@gmail.com</t>
  </si>
  <si>
    <t>bhakti.palkar98@gmail.com</t>
  </si>
  <si>
    <t>1511shabina@gmail.com</t>
  </si>
  <si>
    <t>priyahuchanavare@gmail.com</t>
  </si>
  <si>
    <t>snehahodshil616@gmail.com</t>
  </si>
  <si>
    <t>channemonali87@gmail.com</t>
  </si>
  <si>
    <t>rayrashianu6@gmail.com</t>
  </si>
  <si>
    <t>walimbevishal@gmail.com</t>
  </si>
  <si>
    <t>surajgupta0062@gmail.com</t>
  </si>
  <si>
    <t>prajaktanmahale@gmail.com</t>
  </si>
  <si>
    <t>aniketalim0@gmail.com</t>
  </si>
  <si>
    <t>pratibhakokil@gmail.com</t>
  </si>
  <si>
    <t>pujaumavane99@gmail.com</t>
  </si>
  <si>
    <t>pratimad2598@gmail.com</t>
  </si>
  <si>
    <t>luciferknan@gmail.com</t>
  </si>
  <si>
    <t>omeesawant@gmail.com</t>
  </si>
  <si>
    <t>tusharpatil527@gmail.com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</si>
  <si>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</si>
  <si>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</si>
  <si>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</si>
  <si>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</si>
  <si>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kolekarprashant23@gmail.com</t>
  </si>
  <si>
    <t>Mid Semester Faculty Feedback Report</t>
  </si>
  <si>
    <t>TE (A) Sem V</t>
  </si>
  <si>
    <t>vkirangi1738@gmail.com</t>
  </si>
  <si>
    <t>kosachin313@gmail.com</t>
  </si>
  <si>
    <t>No. of Responses = 58</t>
  </si>
  <si>
    <t>yashdhongdeyd@gmail.com</t>
  </si>
  <si>
    <t>ketakipatil1999@gmail.com</t>
  </si>
  <si>
    <t>Course</t>
  </si>
  <si>
    <t xml:space="preserve"> PS-II</t>
  </si>
  <si>
    <t>saurabhjadhav33@gmail.com</t>
  </si>
  <si>
    <t xml:space="preserve">Name: Ms. V. K. Pandey  </t>
  </si>
  <si>
    <t>shubham.kangane98@gmail.com</t>
  </si>
  <si>
    <t>EM-III</t>
  </si>
  <si>
    <t xml:space="preserve">Name: Mrs. S. S. Mahadik  </t>
  </si>
  <si>
    <t>abhishekdesai4@gmail.com</t>
  </si>
  <si>
    <t>Sr. No.</t>
  </si>
  <si>
    <t>tusharbhalerao873@gmail.com</t>
  </si>
  <si>
    <t>gaikwadrohit0797@gmail.com</t>
  </si>
  <si>
    <t>Title</t>
  </si>
  <si>
    <t>payalrathod225@gmail.com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</si>
  <si>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</si>
  <si>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</si>
  <si>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</si>
  <si>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</si>
  <si>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</si>
  <si>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</si>
  <si>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</si>
  <si>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</si>
  <si>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</si>
  <si>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</si>
  <si>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</si>
  <si>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</si>
  <si>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</si>
  <si>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</si>
  <si>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</si>
  <si>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</si>
  <si>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</si>
  <si>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</si>
  <si>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V. K. Pandey </t>
  </si>
  <si>
    <t xml:space="preserve">Mrs. S. S. Mahadik </t>
  </si>
  <si>
    <t xml:space="preserve">                                            Dr. S. R. Deore </t>
  </si>
  <si>
    <t>Dr. D. G. Borse</t>
  </si>
  <si>
    <t>CS-I</t>
  </si>
  <si>
    <t xml:space="preserve">Name: Ms. M. N. Bhandarkar  </t>
  </si>
  <si>
    <t xml:space="preserve">Ms. M. N. Bhandarkar </t>
  </si>
  <si>
    <t>PE</t>
  </si>
  <si>
    <t>Name: Ms. S. R. Nandurkar</t>
  </si>
  <si>
    <t>Ms. S. R. Nandurkar</t>
  </si>
  <si>
    <t>UEE</t>
  </si>
  <si>
    <t>Name: Mrs. P. S. Narnaware</t>
  </si>
  <si>
    <t>BCE</t>
  </si>
  <si>
    <t>Name: Mrs. Vaishali Shirshat</t>
  </si>
  <si>
    <t>Mrs. P. S. Narnaware</t>
  </si>
  <si>
    <t>Mrs. Vaishali Shirshat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</si>
</sst>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0" fillId="0" fontId="1" numFmtId="2" xfId="0" applyFont="1" applyNumberFormat="1"/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'PS-II'!$C$10:$C$19</c:f>
            </c:strRef>
          </c:cat>
          <c:val>
            <c:numRef>
              <c:f>'PS-II'!$E$10:$E$19</c:f>
            </c:numRef>
          </c:val>
        </c:ser>
        <c:axId val="686683923"/>
        <c:axId val="1599936873"/>
      </c:barChart>
      <c:catAx>
        <c:axId val="68668392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99936873"/>
      </c:catAx>
      <c:valAx>
        <c:axId val="159993687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8668392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'EM-III'!$C$10:$C$19</c:f>
            </c:strRef>
          </c:cat>
          <c:val>
            <c:numRef>
              <c:f>'EM-III'!$E$10:$E$19</c:f>
            </c:numRef>
          </c:val>
        </c:ser>
        <c:axId val="57035185"/>
        <c:axId val="143184826"/>
      </c:barChart>
      <c:catAx>
        <c:axId val="5703518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3184826"/>
      </c:catAx>
      <c:valAx>
        <c:axId val="14318482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7035185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'CS-I'!$C$10:$C$19</c:f>
            </c:strRef>
          </c:cat>
          <c:val>
            <c:numRef>
              <c:f>'CS-I'!$E$10:$E$19</c:f>
            </c:numRef>
          </c:val>
        </c:ser>
        <c:axId val="1487915963"/>
        <c:axId val="1019748788"/>
      </c:barChart>
      <c:catAx>
        <c:axId val="148791596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19748788"/>
      </c:catAx>
      <c:valAx>
        <c:axId val="101974878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487915963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PE!$C$10:$C$19</c:f>
            </c:strRef>
          </c:cat>
          <c:val>
            <c:numRef>
              <c:f>PE!$E$10:$E$19</c:f>
            </c:numRef>
          </c:val>
        </c:ser>
        <c:axId val="573916288"/>
        <c:axId val="202824987"/>
      </c:barChart>
      <c:catAx>
        <c:axId val="57391628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2824987"/>
      </c:catAx>
      <c:valAx>
        <c:axId val="20282498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73916288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UEE!$C$10:$C$19</c:f>
            </c:strRef>
          </c:cat>
          <c:val>
            <c:numRef>
              <c:f>UEE!$E$10:$E$19</c:f>
            </c:numRef>
          </c:val>
        </c:ser>
        <c:axId val="2051997093"/>
        <c:axId val="675747868"/>
      </c:barChart>
      <c:catAx>
        <c:axId val="205199709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675747868"/>
      </c:catAx>
      <c:valAx>
        <c:axId val="67574786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51997093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BCE!$C$10:$C$19</c:f>
            </c:strRef>
          </c:cat>
          <c:val>
            <c:numRef>
              <c:f>BCE!$E$10:$E$19</c:f>
            </c:numRef>
          </c:val>
        </c:ser>
        <c:axId val="632639165"/>
        <c:axId val="1451745496"/>
      </c:barChart>
      <c:catAx>
        <c:axId val="63263916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51745496"/>
      </c:catAx>
      <c:valAx>
        <c:axId val="145174549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32639165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43326.4231993287</v>
      </c>
      <c r="B2" s="2" t="s">
        <v>62</v>
      </c>
      <c r="C2" s="2">
        <v>2.0</v>
      </c>
      <c r="D2" s="2">
        <v>2.0</v>
      </c>
      <c r="E2" s="2">
        <v>3.0</v>
      </c>
      <c r="F2" s="2">
        <v>2.0</v>
      </c>
      <c r="G2" s="2">
        <v>1.0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2.0</v>
      </c>
      <c r="P2" s="2">
        <v>2.0</v>
      </c>
      <c r="Q2" s="2">
        <v>3.0</v>
      </c>
      <c r="R2" s="2">
        <v>3.0</v>
      </c>
      <c r="S2" s="2">
        <v>2.0</v>
      </c>
      <c r="T2" s="2">
        <v>3.0</v>
      </c>
      <c r="U2" s="2">
        <v>2.0</v>
      </c>
      <c r="V2" s="2">
        <v>1.0</v>
      </c>
      <c r="W2" s="2">
        <v>3.0</v>
      </c>
      <c r="X2" s="2">
        <v>2.0</v>
      </c>
      <c r="Y2" s="2">
        <v>1.0</v>
      </c>
      <c r="Z2" s="2">
        <v>2.0</v>
      </c>
      <c r="AA2" s="2">
        <v>2.0</v>
      </c>
      <c r="AB2" s="2">
        <v>2.0</v>
      </c>
      <c r="AC2" s="2">
        <v>3.0</v>
      </c>
      <c r="AD2" s="2">
        <v>2.0</v>
      </c>
      <c r="AE2" s="2">
        <v>3.0</v>
      </c>
      <c r="AF2" s="2">
        <v>3.0</v>
      </c>
      <c r="AG2" s="2">
        <v>2.0</v>
      </c>
      <c r="AH2" s="2">
        <v>2.0</v>
      </c>
      <c r="AI2" s="2">
        <v>2.0</v>
      </c>
      <c r="AJ2" s="2">
        <v>2.0</v>
      </c>
      <c r="AK2" s="2">
        <v>2.0</v>
      </c>
      <c r="AL2" s="2">
        <v>2.0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2.0</v>
      </c>
      <c r="AT2" s="2">
        <v>2.0</v>
      </c>
      <c r="AU2" s="2">
        <v>3.0</v>
      </c>
      <c r="AV2" s="2">
        <v>2.0</v>
      </c>
      <c r="AW2" s="2">
        <v>1.0</v>
      </c>
      <c r="AX2" s="2">
        <v>3.0</v>
      </c>
      <c r="AY2" s="2">
        <v>3.0</v>
      </c>
      <c r="AZ2" s="2">
        <v>2.0</v>
      </c>
      <c r="BA2" s="2">
        <v>3.0</v>
      </c>
      <c r="BB2" s="2">
        <v>1.0</v>
      </c>
      <c r="BC2" s="2">
        <v>2.0</v>
      </c>
      <c r="BD2" s="2">
        <v>3.0</v>
      </c>
      <c r="BE2" s="2">
        <v>2.0</v>
      </c>
      <c r="BF2" s="2">
        <v>2.0</v>
      </c>
      <c r="BG2" s="2">
        <v>3.0</v>
      </c>
      <c r="BH2" s="2">
        <v>3.0</v>
      </c>
      <c r="BI2" s="2">
        <v>1.0</v>
      </c>
      <c r="BJ2" s="2">
        <v>2.0</v>
      </c>
    </row>
    <row r="3">
      <c r="A3" s="1">
        <v>43326.434707962966</v>
      </c>
      <c r="B3" s="2" t="s">
        <v>63</v>
      </c>
      <c r="C3" s="2">
        <v>2.0</v>
      </c>
      <c r="D3" s="2">
        <v>2.0</v>
      </c>
      <c r="E3" s="2">
        <v>2.0</v>
      </c>
      <c r="F3" s="2">
        <v>3.0</v>
      </c>
      <c r="G3" s="2">
        <v>1.0</v>
      </c>
      <c r="H3" s="2">
        <v>1.0</v>
      </c>
      <c r="I3" s="2">
        <v>2.0</v>
      </c>
      <c r="J3" s="2">
        <v>2.0</v>
      </c>
      <c r="K3" s="2">
        <v>3.0</v>
      </c>
      <c r="L3" s="2">
        <v>3.0</v>
      </c>
      <c r="M3" s="2">
        <v>1.0</v>
      </c>
      <c r="N3" s="2">
        <v>1.0</v>
      </c>
      <c r="O3" s="2">
        <v>3.0</v>
      </c>
      <c r="P3" s="2">
        <v>3.0</v>
      </c>
      <c r="Q3" s="2">
        <v>2.0</v>
      </c>
      <c r="R3" s="2">
        <v>3.0</v>
      </c>
      <c r="S3" s="2">
        <v>1.0</v>
      </c>
      <c r="T3" s="2">
        <v>1.0</v>
      </c>
      <c r="U3" s="2">
        <v>2.0</v>
      </c>
      <c r="V3" s="2">
        <v>2.0</v>
      </c>
      <c r="W3" s="2">
        <v>2.0</v>
      </c>
      <c r="X3" s="2">
        <v>3.0</v>
      </c>
      <c r="Y3" s="2">
        <v>1.0</v>
      </c>
      <c r="Z3" s="2">
        <v>1.0</v>
      </c>
      <c r="AA3" s="2">
        <v>1.0</v>
      </c>
      <c r="AB3" s="2">
        <v>1.0</v>
      </c>
      <c r="AC3" s="2">
        <v>2.0</v>
      </c>
      <c r="AD3" s="2">
        <v>2.0</v>
      </c>
      <c r="AE3" s="2">
        <v>1.0</v>
      </c>
      <c r="AF3" s="2">
        <v>1.0</v>
      </c>
      <c r="AG3" s="2">
        <v>2.0</v>
      </c>
      <c r="AH3" s="2">
        <v>2.0</v>
      </c>
      <c r="AI3" s="2">
        <v>2.0</v>
      </c>
      <c r="AJ3" s="2">
        <v>3.0</v>
      </c>
      <c r="AK3" s="2">
        <v>1.0</v>
      </c>
      <c r="AL3" s="2">
        <v>1.0</v>
      </c>
      <c r="AM3" s="2">
        <v>2.0</v>
      </c>
      <c r="AN3" s="2">
        <v>2.0</v>
      </c>
      <c r="AO3" s="2">
        <v>3.0</v>
      </c>
      <c r="AP3" s="2">
        <v>3.0</v>
      </c>
      <c r="AQ3" s="2">
        <v>1.0</v>
      </c>
      <c r="AR3" s="2">
        <v>1.0</v>
      </c>
      <c r="AS3" s="2">
        <v>1.0</v>
      </c>
      <c r="AT3" s="2">
        <v>3.0</v>
      </c>
      <c r="AU3" s="2">
        <v>3.0</v>
      </c>
      <c r="AV3" s="2">
        <v>3.0</v>
      </c>
      <c r="AW3" s="2">
        <v>1.0</v>
      </c>
      <c r="AX3" s="2">
        <v>1.0</v>
      </c>
      <c r="AY3" s="2">
        <v>3.0</v>
      </c>
      <c r="AZ3" s="2">
        <v>3.0</v>
      </c>
      <c r="BA3" s="2">
        <v>3.0</v>
      </c>
      <c r="BB3" s="2">
        <v>3.0</v>
      </c>
      <c r="BC3" s="2">
        <v>1.0</v>
      </c>
      <c r="BD3" s="2">
        <v>1.0</v>
      </c>
      <c r="BE3" s="2">
        <v>2.0</v>
      </c>
      <c r="BF3" s="2">
        <v>2.0</v>
      </c>
      <c r="BG3" s="2">
        <v>3.0</v>
      </c>
      <c r="BH3" s="2">
        <v>3.0</v>
      </c>
      <c r="BI3" s="2">
        <v>1.0</v>
      </c>
      <c r="BJ3" s="2">
        <v>1.0</v>
      </c>
    </row>
    <row r="4">
      <c r="A4" s="1">
        <v>43326.571250381945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2.0</v>
      </c>
      <c r="AH4" s="2">
        <v>2.0</v>
      </c>
      <c r="AI4" s="2">
        <v>2.0</v>
      </c>
      <c r="AJ4" s="2">
        <v>2.0</v>
      </c>
      <c r="AK4" s="2">
        <v>2.0</v>
      </c>
      <c r="AL4" s="2">
        <v>2.0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43326.57930075232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43326.595427465276</v>
      </c>
      <c r="B6" s="2" t="s">
        <v>66</v>
      </c>
      <c r="C6" s="2">
        <v>3.0</v>
      </c>
      <c r="D6" s="2">
        <v>3.0</v>
      </c>
      <c r="E6" s="2">
        <v>2.0</v>
      </c>
      <c r="F6" s="2">
        <v>2.0</v>
      </c>
      <c r="G6" s="2">
        <v>2.0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2.0</v>
      </c>
      <c r="R6" s="2">
        <v>3.0</v>
      </c>
      <c r="S6" s="2">
        <v>2.0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1.0</v>
      </c>
      <c r="Z6" s="2">
        <v>3.0</v>
      </c>
      <c r="AA6" s="2">
        <v>3.0</v>
      </c>
      <c r="AB6" s="2">
        <v>2.0</v>
      </c>
      <c r="AC6" s="2">
        <v>3.0</v>
      </c>
      <c r="AD6" s="2">
        <v>2.0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2.0</v>
      </c>
      <c r="AO6" s="2">
        <v>2.0</v>
      </c>
      <c r="AP6" s="2">
        <v>3.0</v>
      </c>
      <c r="AQ6" s="2">
        <v>3.0</v>
      </c>
      <c r="AR6" s="2">
        <v>2.0</v>
      </c>
      <c r="AS6" s="2">
        <v>3.0</v>
      </c>
      <c r="AT6" s="2">
        <v>2.0</v>
      </c>
      <c r="AU6" s="2">
        <v>3.0</v>
      </c>
      <c r="AV6" s="2">
        <v>2.0</v>
      </c>
      <c r="AW6" s="2">
        <v>2.0</v>
      </c>
      <c r="AX6" s="2">
        <v>2.0</v>
      </c>
      <c r="AY6" s="2">
        <v>3.0</v>
      </c>
      <c r="AZ6" s="2">
        <v>3.0</v>
      </c>
      <c r="BA6" s="2">
        <v>3.0</v>
      </c>
      <c r="BB6" s="2">
        <v>2.0</v>
      </c>
      <c r="BC6" s="2">
        <v>2.0</v>
      </c>
      <c r="BD6" s="2">
        <v>2.0</v>
      </c>
      <c r="BE6" s="2">
        <v>3.0</v>
      </c>
      <c r="BF6" s="2">
        <v>2.0</v>
      </c>
      <c r="BG6" s="2">
        <v>3.0</v>
      </c>
      <c r="BH6" s="2">
        <v>3.0</v>
      </c>
      <c r="BI6" s="2">
        <v>3.0</v>
      </c>
      <c r="BJ6" s="2">
        <v>2.0</v>
      </c>
    </row>
    <row r="7">
      <c r="A7" s="1">
        <v>43326.59793444445</v>
      </c>
      <c r="B7" s="2" t="s">
        <v>67</v>
      </c>
      <c r="C7" s="2">
        <v>2.0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2.0</v>
      </c>
      <c r="N7" s="2">
        <v>3.0</v>
      </c>
      <c r="O7" s="2">
        <v>2.0</v>
      </c>
      <c r="P7" s="2">
        <v>3.0</v>
      </c>
      <c r="Q7" s="2">
        <v>3.0</v>
      </c>
      <c r="R7" s="2">
        <v>3.0</v>
      </c>
      <c r="S7" s="2">
        <v>2.0</v>
      </c>
      <c r="T7" s="2">
        <v>2.0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2.0</v>
      </c>
      <c r="AB7" s="2">
        <v>2.0</v>
      </c>
      <c r="AC7" s="2">
        <v>2.0</v>
      </c>
      <c r="AD7" s="2">
        <v>3.0</v>
      </c>
      <c r="AE7" s="2">
        <v>3.0</v>
      </c>
      <c r="AF7" s="2">
        <v>3.0</v>
      </c>
      <c r="AG7" s="2">
        <v>2.0</v>
      </c>
      <c r="AH7" s="2">
        <v>2.0</v>
      </c>
      <c r="AI7" s="2">
        <v>2.0</v>
      </c>
      <c r="AJ7" s="2">
        <v>2.0</v>
      </c>
      <c r="AK7" s="2">
        <v>2.0</v>
      </c>
      <c r="AL7" s="2">
        <v>2.0</v>
      </c>
      <c r="AM7" s="2">
        <v>2.0</v>
      </c>
      <c r="AN7" s="2">
        <v>2.0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43326.60526730324</v>
      </c>
      <c r="B8" s="2" t="s">
        <v>68</v>
      </c>
      <c r="C8" s="2">
        <v>1.0</v>
      </c>
      <c r="D8" s="2">
        <v>3.0</v>
      </c>
      <c r="E8" s="2">
        <v>2.0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1.0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43326.61823384259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2.0</v>
      </c>
      <c r="W9" s="2">
        <v>2.0</v>
      </c>
      <c r="X9" s="2">
        <v>3.0</v>
      </c>
      <c r="Y9" s="2">
        <v>2.0</v>
      </c>
      <c r="Z9" s="2">
        <v>3.0</v>
      </c>
      <c r="AA9" s="2">
        <v>2.0</v>
      </c>
      <c r="AB9" s="2">
        <v>3.0</v>
      </c>
      <c r="AC9" s="2">
        <v>3.0</v>
      </c>
      <c r="AD9" s="2">
        <v>3.0</v>
      </c>
      <c r="AE9" s="2">
        <v>3.0</v>
      </c>
      <c r="AF9" s="3" t="s">
        <v>70</v>
      </c>
      <c r="AG9" s="3" t="s">
        <v>70</v>
      </c>
      <c r="AH9" s="3" t="s">
        <v>70</v>
      </c>
      <c r="AI9" s="3" t="s">
        <v>70</v>
      </c>
      <c r="AJ9" s="3" t="s">
        <v>70</v>
      </c>
      <c r="AK9" s="3" t="s">
        <v>70</v>
      </c>
      <c r="AL9" s="3" t="s">
        <v>70</v>
      </c>
      <c r="AM9" s="2">
        <v>3.0</v>
      </c>
      <c r="AN9" s="2">
        <v>3.0</v>
      </c>
      <c r="AO9" s="3" t="s">
        <v>70</v>
      </c>
      <c r="AP9" s="2">
        <v>3.0</v>
      </c>
      <c r="AQ9" s="2">
        <v>3.0</v>
      </c>
      <c r="AR9" s="2">
        <v>3.0</v>
      </c>
      <c r="AS9" s="3" t="s">
        <v>70</v>
      </c>
      <c r="AT9" s="3" t="s">
        <v>70</v>
      </c>
      <c r="AU9" s="3" t="s">
        <v>70</v>
      </c>
      <c r="AV9" s="3" t="s">
        <v>70</v>
      </c>
      <c r="AW9" s="3" t="s">
        <v>70</v>
      </c>
      <c r="AX9" s="3" t="s">
        <v>70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2.0</v>
      </c>
      <c r="BF9" s="3" t="s">
        <v>70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43326.64420189815</v>
      </c>
      <c r="B10" s="2" t="s">
        <v>71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2.0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43326.65328034722</v>
      </c>
      <c r="B11" s="2" t="s">
        <v>72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2.0</v>
      </c>
      <c r="W11" s="2">
        <v>3.0</v>
      </c>
      <c r="X11" s="2">
        <v>3.0</v>
      </c>
      <c r="Y11" s="2">
        <v>2.0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43326.66328515046</v>
      </c>
      <c r="B12" s="2" t="s">
        <v>73</v>
      </c>
      <c r="C12" s="2">
        <v>2.0</v>
      </c>
      <c r="D12" s="2">
        <v>3.0</v>
      </c>
      <c r="E12" s="2">
        <v>3.0</v>
      </c>
      <c r="F12" s="2">
        <v>3.0</v>
      </c>
      <c r="G12" s="2">
        <v>2.0</v>
      </c>
      <c r="H12" s="2">
        <v>2.0</v>
      </c>
      <c r="I12" s="2">
        <v>2.0</v>
      </c>
      <c r="J12" s="2">
        <v>2.0</v>
      </c>
      <c r="K12" s="2">
        <v>3.0</v>
      </c>
      <c r="L12" s="2">
        <v>3.0</v>
      </c>
      <c r="M12" s="2">
        <v>2.0</v>
      </c>
      <c r="N12" s="2">
        <v>3.0</v>
      </c>
      <c r="O12" s="2">
        <v>2.0</v>
      </c>
      <c r="P12" s="2">
        <v>3.0</v>
      </c>
      <c r="Q12" s="2">
        <v>2.0</v>
      </c>
      <c r="R12" s="2">
        <v>2.0</v>
      </c>
      <c r="S12" s="2">
        <v>2.0</v>
      </c>
      <c r="T12" s="2">
        <v>3.0</v>
      </c>
      <c r="U12" s="2">
        <v>2.0</v>
      </c>
      <c r="V12" s="2">
        <v>2.0</v>
      </c>
      <c r="W12" s="2">
        <v>2.0</v>
      </c>
      <c r="X12" s="2">
        <v>2.0</v>
      </c>
      <c r="Y12" s="2">
        <v>2.0</v>
      </c>
      <c r="Z12" s="2">
        <v>3.0</v>
      </c>
      <c r="AA12" s="2">
        <v>2.0</v>
      </c>
      <c r="AB12" s="2">
        <v>3.0</v>
      </c>
      <c r="AC12" s="2">
        <v>3.0</v>
      </c>
      <c r="AD12" s="2">
        <v>3.0</v>
      </c>
      <c r="AE12" s="2">
        <v>2.0</v>
      </c>
      <c r="AF12" s="2">
        <v>3.0</v>
      </c>
      <c r="AG12" s="2">
        <v>3.0</v>
      </c>
      <c r="AH12" s="2">
        <v>2.0</v>
      </c>
      <c r="AI12" s="2">
        <v>2.0</v>
      </c>
      <c r="AJ12" s="2">
        <v>2.0</v>
      </c>
      <c r="AK12" s="2">
        <v>3.0</v>
      </c>
      <c r="AL12" s="2">
        <v>2.0</v>
      </c>
      <c r="AM12" s="2">
        <v>2.0</v>
      </c>
      <c r="AN12" s="2">
        <v>2.0</v>
      </c>
      <c r="AO12" s="2">
        <v>3.0</v>
      </c>
      <c r="AP12" s="2">
        <v>2.0</v>
      </c>
      <c r="AQ12" s="2">
        <v>2.0</v>
      </c>
      <c r="AR12" s="2">
        <v>3.0</v>
      </c>
      <c r="AS12" s="2">
        <v>2.0</v>
      </c>
      <c r="AT12" s="2">
        <v>3.0</v>
      </c>
      <c r="AU12" s="2">
        <v>2.0</v>
      </c>
      <c r="AV12" s="2">
        <v>3.0</v>
      </c>
      <c r="AW12" s="2">
        <v>3.0</v>
      </c>
      <c r="AX12" s="2">
        <v>3.0</v>
      </c>
      <c r="AY12" s="2">
        <v>2.0</v>
      </c>
      <c r="AZ12" s="2">
        <v>2.0</v>
      </c>
      <c r="BA12" s="2">
        <v>3.0</v>
      </c>
      <c r="BB12" s="2">
        <v>3.0</v>
      </c>
      <c r="BC12" s="2">
        <v>2.0</v>
      </c>
      <c r="BD12" s="2">
        <v>3.0</v>
      </c>
      <c r="BE12" s="2">
        <v>2.0</v>
      </c>
      <c r="BF12" s="2">
        <v>2.0</v>
      </c>
      <c r="BG12" s="2">
        <v>3.0</v>
      </c>
      <c r="BH12" s="2">
        <v>3.0</v>
      </c>
      <c r="BI12" s="2">
        <v>2.0</v>
      </c>
      <c r="BJ12" s="2">
        <v>2.0</v>
      </c>
    </row>
    <row r="13">
      <c r="A13" s="1">
        <v>43326.66520175926</v>
      </c>
      <c r="B13" s="2" t="s">
        <v>74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2.0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2.0</v>
      </c>
      <c r="V13" s="2">
        <v>2.0</v>
      </c>
      <c r="W13" s="2">
        <v>2.0</v>
      </c>
      <c r="X13" s="2">
        <v>3.0</v>
      </c>
      <c r="Y13" s="2">
        <v>3.0</v>
      </c>
      <c r="Z13" s="2">
        <v>2.0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2.0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43326.679190625</v>
      </c>
      <c r="B14" s="2" t="s">
        <v>75</v>
      </c>
      <c r="C14" s="2">
        <v>2.0</v>
      </c>
      <c r="D14" s="2">
        <v>1.0</v>
      </c>
      <c r="E14" s="2">
        <v>3.0</v>
      </c>
      <c r="F14" s="2">
        <v>3.0</v>
      </c>
      <c r="G14" s="2">
        <v>1.0</v>
      </c>
      <c r="H14" s="2">
        <v>2.0</v>
      </c>
      <c r="I14" s="2">
        <v>3.0</v>
      </c>
      <c r="J14" s="2">
        <v>3.0</v>
      </c>
      <c r="K14" s="2">
        <v>3.0</v>
      </c>
      <c r="L14" s="2">
        <v>3.0</v>
      </c>
      <c r="M14" s="2">
        <v>1.0</v>
      </c>
      <c r="N14" s="2">
        <v>1.0</v>
      </c>
      <c r="O14" s="2">
        <v>3.0</v>
      </c>
      <c r="P14" s="2">
        <v>3.0</v>
      </c>
      <c r="Q14" s="2">
        <v>3.0</v>
      </c>
      <c r="R14" s="2">
        <v>3.0</v>
      </c>
      <c r="S14" s="2">
        <v>1.0</v>
      </c>
      <c r="T14" s="2">
        <v>2.0</v>
      </c>
      <c r="U14" s="2">
        <v>1.0</v>
      </c>
      <c r="V14" s="2">
        <v>1.0</v>
      </c>
      <c r="W14" s="2">
        <v>1.0</v>
      </c>
      <c r="X14" s="2">
        <v>2.0</v>
      </c>
      <c r="Y14" s="2">
        <v>1.0</v>
      </c>
      <c r="Z14" s="2">
        <v>2.0</v>
      </c>
      <c r="AA14" s="2">
        <v>2.0</v>
      </c>
      <c r="AB14" s="2">
        <v>1.0</v>
      </c>
      <c r="AC14" s="2">
        <v>3.0</v>
      </c>
      <c r="AD14" s="2">
        <v>3.0</v>
      </c>
      <c r="AE14" s="2">
        <v>1.0</v>
      </c>
      <c r="AF14" s="2">
        <v>2.0</v>
      </c>
      <c r="AG14" s="2">
        <v>3.0</v>
      </c>
      <c r="AH14" s="2">
        <v>2.0</v>
      </c>
      <c r="AI14" s="2">
        <v>3.0</v>
      </c>
      <c r="AJ14" s="2">
        <v>3.0</v>
      </c>
      <c r="AK14" s="2">
        <v>1.0</v>
      </c>
      <c r="AL14" s="2">
        <v>1.0</v>
      </c>
      <c r="AM14" s="2">
        <v>3.0</v>
      </c>
      <c r="AN14" s="2">
        <v>1.0</v>
      </c>
      <c r="AO14" s="2">
        <v>3.0</v>
      </c>
      <c r="AP14" s="2">
        <v>3.0</v>
      </c>
      <c r="AQ14" s="2">
        <v>1.0</v>
      </c>
      <c r="AR14" s="2">
        <v>2.0</v>
      </c>
      <c r="AS14" s="2">
        <v>3.0</v>
      </c>
      <c r="AT14" s="2">
        <v>1.0</v>
      </c>
      <c r="AU14" s="2">
        <v>3.0</v>
      </c>
      <c r="AV14" s="2">
        <v>3.0</v>
      </c>
      <c r="AW14" s="2">
        <v>2.0</v>
      </c>
      <c r="AX14" s="2">
        <v>2.0</v>
      </c>
      <c r="AY14" s="2">
        <v>3.0</v>
      </c>
      <c r="AZ14" s="2">
        <v>3.0</v>
      </c>
      <c r="BA14" s="2">
        <v>3.0</v>
      </c>
      <c r="BB14" s="2">
        <v>3.0</v>
      </c>
      <c r="BC14" s="2">
        <v>1.0</v>
      </c>
      <c r="BD14" s="2">
        <v>2.0</v>
      </c>
      <c r="BE14" s="2">
        <v>3.0</v>
      </c>
      <c r="BF14" s="2">
        <v>2.0</v>
      </c>
      <c r="BG14" s="2">
        <v>3.0</v>
      </c>
      <c r="BH14" s="2">
        <v>3.0</v>
      </c>
      <c r="BI14" s="2">
        <v>1.0</v>
      </c>
      <c r="BJ14" s="2">
        <v>1.0</v>
      </c>
    </row>
    <row r="15">
      <c r="A15" s="1">
        <v>43326.685212488424</v>
      </c>
      <c r="B15" s="2" t="s">
        <v>76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43326.69920994213</v>
      </c>
      <c r="B16" s="2" t="s">
        <v>77</v>
      </c>
      <c r="C16" s="2">
        <v>3.0</v>
      </c>
      <c r="D16" s="2">
        <v>2.0</v>
      </c>
      <c r="E16" s="2">
        <v>2.0</v>
      </c>
      <c r="F16" s="2">
        <v>3.0</v>
      </c>
      <c r="G16" s="2">
        <v>2.0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2.0</v>
      </c>
      <c r="W16" s="2">
        <v>2.0</v>
      </c>
      <c r="X16" s="2">
        <v>3.0</v>
      </c>
      <c r="Y16" s="2">
        <v>2.0</v>
      </c>
      <c r="Z16" s="2">
        <v>2.0</v>
      </c>
      <c r="AA16" s="2">
        <v>2.0</v>
      </c>
      <c r="AB16" s="2">
        <v>2.0</v>
      </c>
      <c r="AC16" s="2">
        <v>2.0</v>
      </c>
      <c r="AD16" s="2">
        <v>3.0</v>
      </c>
      <c r="AE16" s="2">
        <v>2.0</v>
      </c>
      <c r="AF16" s="2">
        <v>2.0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2.0</v>
      </c>
      <c r="AX16" s="2">
        <v>3.0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43326.71975091435</v>
      </c>
      <c r="B17" s="2" t="s">
        <v>78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2.0</v>
      </c>
      <c r="V17" s="2">
        <v>2.0</v>
      </c>
      <c r="W17" s="2">
        <v>2.0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43326.727824016205</v>
      </c>
      <c r="B18" s="2" t="s">
        <v>79</v>
      </c>
      <c r="C18" s="2">
        <v>2.0</v>
      </c>
      <c r="D18" s="2">
        <v>3.0</v>
      </c>
      <c r="E18" s="2">
        <v>2.0</v>
      </c>
      <c r="F18" s="2">
        <v>3.0</v>
      </c>
      <c r="G18" s="2">
        <v>2.0</v>
      </c>
      <c r="H18" s="2">
        <v>2.0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2.0</v>
      </c>
      <c r="R18" s="2">
        <v>3.0</v>
      </c>
      <c r="S18" s="2">
        <v>2.0</v>
      </c>
      <c r="T18" s="2">
        <v>2.0</v>
      </c>
      <c r="U18" s="2">
        <v>3.0</v>
      </c>
      <c r="V18" s="2">
        <v>2.0</v>
      </c>
      <c r="W18" s="2">
        <v>2.0</v>
      </c>
      <c r="X18" s="2">
        <v>3.0</v>
      </c>
      <c r="Y18" s="2">
        <v>2.0</v>
      </c>
      <c r="Z18" s="2">
        <v>3.0</v>
      </c>
      <c r="AA18" s="2">
        <v>2.0</v>
      </c>
      <c r="AB18" s="2">
        <v>2.0</v>
      </c>
      <c r="AC18" s="2">
        <v>2.0</v>
      </c>
      <c r="AD18" s="2">
        <v>3.0</v>
      </c>
      <c r="AE18" s="2">
        <v>2.0</v>
      </c>
      <c r="AF18" s="2">
        <v>2.0</v>
      </c>
      <c r="AG18" s="2">
        <v>3.0</v>
      </c>
      <c r="AH18" s="2">
        <v>3.0</v>
      </c>
      <c r="AI18" s="2">
        <v>2.0</v>
      </c>
      <c r="AJ18" s="2">
        <v>3.0</v>
      </c>
      <c r="AK18" s="2">
        <v>2.0</v>
      </c>
      <c r="AL18" s="2">
        <v>2.0</v>
      </c>
      <c r="AM18" s="2">
        <v>3.0</v>
      </c>
      <c r="AN18" s="2">
        <v>3.0</v>
      </c>
      <c r="AO18" s="2">
        <v>2.0</v>
      </c>
      <c r="AP18" s="2">
        <v>3.0</v>
      </c>
      <c r="AQ18" s="2">
        <v>2.0</v>
      </c>
      <c r="AR18" s="2">
        <v>2.0</v>
      </c>
      <c r="AS18" s="2">
        <v>2.0</v>
      </c>
      <c r="AT18" s="2">
        <v>2.0</v>
      </c>
      <c r="AU18" s="2">
        <v>2.0</v>
      </c>
      <c r="AV18" s="2">
        <v>3.0</v>
      </c>
      <c r="AW18" s="2">
        <v>1.0</v>
      </c>
      <c r="AX18" s="2">
        <v>2.0</v>
      </c>
      <c r="AY18" s="2">
        <v>3.0</v>
      </c>
      <c r="AZ18" s="2">
        <v>3.0</v>
      </c>
      <c r="BA18" s="2">
        <v>2.0</v>
      </c>
      <c r="BB18" s="2">
        <v>3.0</v>
      </c>
      <c r="BC18" s="2">
        <v>2.0</v>
      </c>
      <c r="BD18" s="2">
        <v>2.0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43326.74145539352</v>
      </c>
      <c r="B19" s="2" t="s">
        <v>80</v>
      </c>
      <c r="C19" s="2">
        <v>3.0</v>
      </c>
      <c r="D19" s="2">
        <v>3.0</v>
      </c>
      <c r="E19" s="2">
        <v>2.0</v>
      </c>
      <c r="F19" s="2">
        <v>3.0</v>
      </c>
      <c r="G19" s="2">
        <v>2.0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2.0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2.0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2">
        <v>3.0</v>
      </c>
      <c r="BF19" s="2">
        <v>2.0</v>
      </c>
      <c r="BG19" s="2">
        <v>3.0</v>
      </c>
      <c r="BH19" s="2">
        <v>3.0</v>
      </c>
      <c r="BI19" s="2">
        <v>3.0</v>
      </c>
      <c r="BJ19" s="2">
        <v>2.0</v>
      </c>
    </row>
    <row r="20">
      <c r="A20" s="1">
        <v>43326.80118952546</v>
      </c>
      <c r="B20" s="2" t="s">
        <v>81</v>
      </c>
      <c r="C20" s="2">
        <v>2.0</v>
      </c>
      <c r="D20" s="2">
        <v>2.0</v>
      </c>
      <c r="E20" s="2">
        <v>3.0</v>
      </c>
      <c r="F20" s="2">
        <v>3.0</v>
      </c>
      <c r="G20" s="2">
        <v>1.0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1.0</v>
      </c>
      <c r="N20" s="2">
        <v>3.0</v>
      </c>
      <c r="O20" s="2">
        <v>1.0</v>
      </c>
      <c r="P20" s="2">
        <v>2.0</v>
      </c>
      <c r="Q20" s="2">
        <v>3.0</v>
      </c>
      <c r="R20" s="2">
        <v>2.0</v>
      </c>
      <c r="S20" s="2">
        <v>1.0</v>
      </c>
      <c r="T20" s="2">
        <v>2.0</v>
      </c>
      <c r="U20" s="2">
        <v>1.0</v>
      </c>
      <c r="V20" s="2">
        <v>1.0</v>
      </c>
      <c r="W20" s="2">
        <v>3.0</v>
      </c>
      <c r="X20" s="2">
        <v>1.0</v>
      </c>
      <c r="Y20" s="2">
        <v>1.0</v>
      </c>
      <c r="Z20" s="2">
        <v>3.0</v>
      </c>
      <c r="AA20" s="2">
        <v>3.0</v>
      </c>
      <c r="AB20" s="2">
        <v>2.0</v>
      </c>
      <c r="AC20" s="2">
        <v>2.0</v>
      </c>
      <c r="AD20" s="2">
        <v>2.0</v>
      </c>
      <c r="AE20" s="2">
        <v>1.0</v>
      </c>
      <c r="AF20" s="2">
        <v>2.0</v>
      </c>
      <c r="AG20" s="2">
        <v>3.0</v>
      </c>
      <c r="AH20" s="2">
        <v>3.0</v>
      </c>
      <c r="AI20" s="2">
        <v>3.0</v>
      </c>
      <c r="AJ20" s="2">
        <v>3.0</v>
      </c>
      <c r="AK20" s="2">
        <v>2.0</v>
      </c>
      <c r="AL20" s="2">
        <v>2.0</v>
      </c>
      <c r="AM20" s="2">
        <v>1.0</v>
      </c>
      <c r="AN20" s="2">
        <v>1.0</v>
      </c>
      <c r="AO20" s="2">
        <v>3.0</v>
      </c>
      <c r="AP20" s="2">
        <v>3.0</v>
      </c>
      <c r="AQ20" s="2">
        <v>1.0</v>
      </c>
      <c r="AR20" s="2">
        <v>3.0</v>
      </c>
      <c r="AS20" s="2">
        <v>2.0</v>
      </c>
      <c r="AT20" s="2">
        <v>2.0</v>
      </c>
      <c r="AU20" s="2">
        <v>2.0</v>
      </c>
      <c r="AV20" s="2">
        <v>2.0</v>
      </c>
      <c r="AW20" s="2">
        <v>2.0</v>
      </c>
      <c r="AX20" s="2">
        <v>2.0</v>
      </c>
      <c r="AY20" s="2">
        <v>2.0</v>
      </c>
      <c r="AZ20" s="2">
        <v>2.0</v>
      </c>
      <c r="BA20" s="2">
        <v>2.0</v>
      </c>
      <c r="BB20" s="2">
        <v>2.0</v>
      </c>
      <c r="BC20" s="2">
        <v>1.0</v>
      </c>
      <c r="BD20" s="2">
        <v>3.0</v>
      </c>
      <c r="BE20" s="2">
        <v>1.0</v>
      </c>
      <c r="BF20" s="2">
        <v>2.0</v>
      </c>
      <c r="BG20" s="2">
        <v>2.0</v>
      </c>
      <c r="BH20" s="2">
        <v>2.0</v>
      </c>
      <c r="BI20" s="2">
        <v>1.0</v>
      </c>
      <c r="BJ20" s="2">
        <v>2.0</v>
      </c>
    </row>
    <row r="21">
      <c r="A21" s="1">
        <v>43326.839171203705</v>
      </c>
      <c r="B21" s="2" t="s">
        <v>82</v>
      </c>
      <c r="C21" s="2">
        <v>1.0</v>
      </c>
      <c r="D21" s="2">
        <v>1.0</v>
      </c>
      <c r="E21" s="2">
        <v>2.0</v>
      </c>
      <c r="F21" s="2">
        <v>2.0</v>
      </c>
      <c r="G21" s="2">
        <v>1.0</v>
      </c>
      <c r="H21" s="2">
        <v>2.0</v>
      </c>
      <c r="I21" s="2">
        <v>3.0</v>
      </c>
      <c r="J21" s="2">
        <v>3.0</v>
      </c>
      <c r="K21" s="2">
        <v>3.0</v>
      </c>
      <c r="L21" s="2">
        <v>3.0</v>
      </c>
      <c r="M21" s="2">
        <v>2.0</v>
      </c>
      <c r="N21" s="2">
        <v>3.0</v>
      </c>
      <c r="O21" s="2">
        <v>2.0</v>
      </c>
      <c r="P21" s="2">
        <v>3.0</v>
      </c>
      <c r="Q21" s="2">
        <v>3.0</v>
      </c>
      <c r="R21" s="2">
        <v>3.0</v>
      </c>
      <c r="S21" s="2">
        <v>2.0</v>
      </c>
      <c r="T21" s="2">
        <v>3.0</v>
      </c>
      <c r="U21" s="2">
        <v>2.0</v>
      </c>
      <c r="V21" s="2">
        <v>2.0</v>
      </c>
      <c r="W21" s="2">
        <v>2.0</v>
      </c>
      <c r="X21" s="2">
        <v>2.0</v>
      </c>
      <c r="Y21" s="2">
        <v>2.0</v>
      </c>
      <c r="Z21" s="2">
        <v>2.0</v>
      </c>
      <c r="AA21" s="2">
        <v>2.0</v>
      </c>
      <c r="AB21" s="2">
        <v>2.0</v>
      </c>
      <c r="AC21" s="2">
        <v>2.0</v>
      </c>
      <c r="AD21" s="2">
        <v>2.0</v>
      </c>
      <c r="AE21" s="2">
        <v>2.0</v>
      </c>
      <c r="AF21" s="2">
        <v>2.0</v>
      </c>
      <c r="AG21" s="2">
        <v>2.0</v>
      </c>
      <c r="AH21" s="2">
        <v>2.0</v>
      </c>
      <c r="AI21" s="2">
        <v>2.0</v>
      </c>
      <c r="AJ21" s="2">
        <v>2.0</v>
      </c>
      <c r="AK21" s="2">
        <v>2.0</v>
      </c>
      <c r="AL21" s="2">
        <v>2.0</v>
      </c>
      <c r="AM21" s="2">
        <v>2.0</v>
      </c>
      <c r="AN21" s="2">
        <v>1.0</v>
      </c>
      <c r="AO21" s="2">
        <v>2.0</v>
      </c>
      <c r="AP21" s="2">
        <v>3.0</v>
      </c>
      <c r="AQ21" s="2">
        <v>2.0</v>
      </c>
      <c r="AR21" s="2">
        <v>2.0</v>
      </c>
      <c r="AS21" s="2">
        <v>1.0</v>
      </c>
      <c r="AT21" s="2">
        <v>1.0</v>
      </c>
      <c r="AU21" s="2">
        <v>2.0</v>
      </c>
      <c r="AV21" s="2">
        <v>3.0</v>
      </c>
      <c r="AW21" s="2">
        <v>1.0</v>
      </c>
      <c r="AX21" s="2">
        <v>2.0</v>
      </c>
      <c r="AY21" s="2">
        <v>2.0</v>
      </c>
      <c r="AZ21" s="2">
        <v>1.0</v>
      </c>
      <c r="BA21" s="2">
        <v>2.0</v>
      </c>
      <c r="BB21" s="2">
        <v>2.0</v>
      </c>
      <c r="BC21" s="2">
        <v>2.0</v>
      </c>
      <c r="BD21" s="2">
        <v>2.0</v>
      </c>
      <c r="BE21" s="2">
        <v>2.0</v>
      </c>
      <c r="BF21" s="2">
        <v>2.0</v>
      </c>
      <c r="BG21" s="2">
        <v>2.0</v>
      </c>
      <c r="BH21" s="2">
        <v>2.0</v>
      </c>
      <c r="BI21" s="2">
        <v>2.0</v>
      </c>
      <c r="BJ21" s="2">
        <v>2.0</v>
      </c>
    </row>
    <row r="22">
      <c r="A22" s="1">
        <v>43326.85800197917</v>
      </c>
      <c r="B22" s="2" t="s">
        <v>83</v>
      </c>
      <c r="C22" s="2">
        <v>2.0</v>
      </c>
      <c r="D22" s="2">
        <v>2.0</v>
      </c>
      <c r="E22" s="2">
        <v>2.0</v>
      </c>
      <c r="F22" s="2">
        <v>3.0</v>
      </c>
      <c r="G22" s="2">
        <v>1.0</v>
      </c>
      <c r="H22" s="2">
        <v>2.0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2.0</v>
      </c>
      <c r="R22" s="2">
        <v>3.0</v>
      </c>
      <c r="S22" s="2">
        <v>1.0</v>
      </c>
      <c r="T22" s="2">
        <v>2.0</v>
      </c>
      <c r="U22" s="2">
        <v>3.0</v>
      </c>
      <c r="V22" s="2">
        <v>2.0</v>
      </c>
      <c r="W22" s="2">
        <v>2.0</v>
      </c>
      <c r="X22" s="2">
        <v>3.0</v>
      </c>
      <c r="Y22" s="2">
        <v>1.0</v>
      </c>
      <c r="Z22" s="2">
        <v>2.0</v>
      </c>
      <c r="AA22" s="2">
        <v>2.0</v>
      </c>
      <c r="AB22" s="2">
        <v>2.0</v>
      </c>
      <c r="AC22" s="2">
        <v>3.0</v>
      </c>
      <c r="AD22" s="2">
        <v>3.0</v>
      </c>
      <c r="AE22" s="2">
        <v>3.0</v>
      </c>
      <c r="AF22" s="2">
        <v>2.0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2.0</v>
      </c>
      <c r="AO22" s="2">
        <v>2.0</v>
      </c>
      <c r="AP22" s="2">
        <v>3.0</v>
      </c>
      <c r="AQ22" s="2">
        <v>2.0</v>
      </c>
      <c r="AR22" s="2">
        <v>2.0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2.0</v>
      </c>
      <c r="BG22" s="2">
        <v>2.0</v>
      </c>
      <c r="BH22" s="2">
        <v>3.0</v>
      </c>
      <c r="BI22" s="2">
        <v>2.0</v>
      </c>
      <c r="BJ22" s="2">
        <v>2.0</v>
      </c>
    </row>
    <row r="23">
      <c r="A23" s="1">
        <v>43326.8608269213</v>
      </c>
      <c r="B23" s="2" t="s">
        <v>84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2.0</v>
      </c>
      <c r="O23" s="2">
        <v>3.0</v>
      </c>
      <c r="P23" s="2">
        <v>3.0</v>
      </c>
      <c r="Q23" s="2">
        <v>2.0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2.0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43326.974612777776</v>
      </c>
      <c r="B24" s="2" t="s">
        <v>85</v>
      </c>
      <c r="C24" s="2">
        <v>2.0</v>
      </c>
      <c r="D24" s="2">
        <v>2.0</v>
      </c>
      <c r="E24" s="2">
        <v>2.0</v>
      </c>
      <c r="F24" s="2">
        <v>2.0</v>
      </c>
      <c r="G24" s="2">
        <v>2.0</v>
      </c>
      <c r="H24" s="2">
        <v>2.0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1.0</v>
      </c>
      <c r="P24" s="2">
        <v>2.0</v>
      </c>
      <c r="Q24" s="2">
        <v>2.0</v>
      </c>
      <c r="R24" s="2">
        <v>3.0</v>
      </c>
      <c r="S24" s="2">
        <v>3.0</v>
      </c>
      <c r="T24" s="2">
        <v>2.0</v>
      </c>
      <c r="U24" s="2">
        <v>2.0</v>
      </c>
      <c r="V24" s="2">
        <v>2.0</v>
      </c>
      <c r="W24" s="2">
        <v>2.0</v>
      </c>
      <c r="X24" s="2">
        <v>2.0</v>
      </c>
      <c r="Y24" s="2">
        <v>2.0</v>
      </c>
      <c r="Z24" s="2">
        <v>3.0</v>
      </c>
      <c r="AA24" s="2">
        <v>3.0</v>
      </c>
      <c r="AB24" s="2">
        <v>2.0</v>
      </c>
      <c r="AC24" s="2">
        <v>3.0</v>
      </c>
      <c r="AD24" s="2">
        <v>3.0</v>
      </c>
      <c r="AE24" s="2">
        <v>3.0</v>
      </c>
      <c r="AF24" s="2">
        <v>3.0</v>
      </c>
      <c r="AG24" s="2">
        <v>2.0</v>
      </c>
      <c r="AH24" s="2">
        <v>2.0</v>
      </c>
      <c r="AI24" s="2">
        <v>2.0</v>
      </c>
      <c r="AJ24" s="2">
        <v>2.0</v>
      </c>
      <c r="AK24" s="2">
        <v>2.0</v>
      </c>
      <c r="AL24" s="2">
        <v>2.0</v>
      </c>
      <c r="AM24" s="2">
        <v>2.0</v>
      </c>
      <c r="AN24" s="2">
        <v>2.0</v>
      </c>
      <c r="AO24" s="2">
        <v>2.0</v>
      </c>
      <c r="AP24" s="2">
        <v>2.0</v>
      </c>
      <c r="AQ24" s="2">
        <v>2.0</v>
      </c>
      <c r="AR24" s="2">
        <v>2.0</v>
      </c>
      <c r="AS24" s="2">
        <v>2.0</v>
      </c>
      <c r="AT24" s="2">
        <v>2.0</v>
      </c>
      <c r="AU24" s="2">
        <v>2.0</v>
      </c>
      <c r="AV24" s="2">
        <v>2.0</v>
      </c>
      <c r="AW24" s="2">
        <v>2.0</v>
      </c>
      <c r="AX24" s="2">
        <v>2.0</v>
      </c>
      <c r="AY24" s="2">
        <v>2.0</v>
      </c>
      <c r="AZ24" s="2">
        <v>2.0</v>
      </c>
      <c r="BA24" s="2">
        <v>2.0</v>
      </c>
      <c r="BB24" s="2">
        <v>2.0</v>
      </c>
      <c r="BC24" s="2">
        <v>2.0</v>
      </c>
      <c r="BD24" s="2">
        <v>2.0</v>
      </c>
      <c r="BE24" s="2">
        <v>2.0</v>
      </c>
      <c r="BF24" s="2">
        <v>2.0</v>
      </c>
      <c r="BG24" s="2">
        <v>2.0</v>
      </c>
      <c r="BH24" s="2">
        <v>2.0</v>
      </c>
      <c r="BI24" s="2">
        <v>2.0</v>
      </c>
      <c r="BJ24" s="2">
        <v>2.0</v>
      </c>
    </row>
    <row r="25">
      <c r="A25" s="1">
        <v>43327.412060092596</v>
      </c>
      <c r="B25" s="2" t="s">
        <v>86</v>
      </c>
      <c r="C25" s="2">
        <v>3.0</v>
      </c>
      <c r="D25" s="2">
        <v>3.0</v>
      </c>
      <c r="E25" s="2">
        <v>2.0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2.0</v>
      </c>
      <c r="V25" s="2">
        <v>3.0</v>
      </c>
      <c r="W25" s="2">
        <v>2.0</v>
      </c>
      <c r="X25" s="2">
        <v>3.0</v>
      </c>
      <c r="Y25" s="2">
        <v>3.0</v>
      </c>
      <c r="Z25" s="2">
        <v>3.0</v>
      </c>
      <c r="AA25" s="2">
        <v>2.0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43327.42401574074</v>
      </c>
      <c r="B26" s="2" t="s">
        <v>87</v>
      </c>
      <c r="C26" s="2">
        <v>2.0</v>
      </c>
      <c r="D26" s="2">
        <v>2.0</v>
      </c>
      <c r="E26" s="2">
        <v>3.0</v>
      </c>
      <c r="F26" s="2">
        <v>3.0</v>
      </c>
      <c r="G26" s="2">
        <v>3.0</v>
      </c>
      <c r="H26" s="2">
        <v>3.0</v>
      </c>
      <c r="I26" s="2">
        <v>2.0</v>
      </c>
      <c r="J26" s="2">
        <v>3.0</v>
      </c>
      <c r="K26" s="2">
        <v>3.0</v>
      </c>
      <c r="L26" s="2">
        <v>3.0</v>
      </c>
      <c r="M26" s="2">
        <v>2.0</v>
      </c>
      <c r="N26" s="2">
        <v>3.0</v>
      </c>
      <c r="O26" s="2">
        <v>1.0</v>
      </c>
      <c r="P26" s="2">
        <v>3.0</v>
      </c>
      <c r="Q26" s="2">
        <v>3.0</v>
      </c>
      <c r="R26" s="2">
        <v>3.0</v>
      </c>
      <c r="S26" s="2">
        <v>2.0</v>
      </c>
      <c r="T26" s="2">
        <v>3.0</v>
      </c>
      <c r="U26" s="2">
        <v>2.0</v>
      </c>
      <c r="V26" s="2">
        <v>1.0</v>
      </c>
      <c r="W26" s="2">
        <v>2.0</v>
      </c>
      <c r="X26" s="2">
        <v>3.0</v>
      </c>
      <c r="Y26" s="2">
        <v>2.0</v>
      </c>
      <c r="Z26" s="2">
        <v>3.0</v>
      </c>
      <c r="AA26" s="2">
        <v>2.0</v>
      </c>
      <c r="AB26" s="2">
        <v>1.0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2.0</v>
      </c>
      <c r="AO26" s="2">
        <v>3.0</v>
      </c>
      <c r="AP26" s="2">
        <v>3.0</v>
      </c>
      <c r="AQ26" s="2">
        <v>3.0</v>
      </c>
      <c r="AR26" s="2">
        <v>3.0</v>
      </c>
      <c r="AS26" s="2">
        <v>2.0</v>
      </c>
      <c r="AT26" s="2">
        <v>2.0</v>
      </c>
      <c r="AU26" s="2">
        <v>3.0</v>
      </c>
      <c r="AV26" s="2">
        <v>2.0</v>
      </c>
      <c r="AW26" s="2">
        <v>3.0</v>
      </c>
      <c r="AX26" s="2">
        <v>3.0</v>
      </c>
      <c r="AY26" s="2">
        <v>3.0</v>
      </c>
      <c r="AZ26" s="2">
        <v>3.0</v>
      </c>
      <c r="BA26" s="2">
        <v>2.0</v>
      </c>
      <c r="BB26" s="2">
        <v>2.0</v>
      </c>
      <c r="BC26" s="2">
        <v>2.0</v>
      </c>
      <c r="BD26" s="2">
        <v>2.0</v>
      </c>
      <c r="BE26" s="2">
        <v>1.0</v>
      </c>
      <c r="BF26" s="2">
        <v>2.0</v>
      </c>
      <c r="BG26" s="2">
        <v>3.0</v>
      </c>
      <c r="BH26" s="2">
        <v>3.0</v>
      </c>
      <c r="BI26" s="2">
        <v>3.0</v>
      </c>
      <c r="BJ26" s="2">
        <v>2.0</v>
      </c>
    </row>
    <row r="27">
      <c r="A27" s="1">
        <v>43327.459095185186</v>
      </c>
      <c r="B27" s="2" t="s">
        <v>88</v>
      </c>
      <c r="C27" s="2">
        <v>3.0</v>
      </c>
      <c r="D27" s="2">
        <v>2.0</v>
      </c>
      <c r="E27" s="2">
        <v>3.0</v>
      </c>
      <c r="F27" s="2">
        <v>3.0</v>
      </c>
      <c r="G27" s="2">
        <v>2.0</v>
      </c>
      <c r="H27" s="2">
        <v>2.0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2.0</v>
      </c>
      <c r="T27" s="2">
        <v>2.0</v>
      </c>
      <c r="U27" s="2">
        <v>3.0</v>
      </c>
      <c r="V27" s="2">
        <v>2.0</v>
      </c>
      <c r="W27" s="2">
        <v>3.0</v>
      </c>
      <c r="X27" s="2">
        <v>3.0</v>
      </c>
      <c r="Y27" s="2">
        <v>2.0</v>
      </c>
      <c r="Z27" s="2">
        <v>2.0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2.0</v>
      </c>
      <c r="AI27" s="2">
        <v>2.0</v>
      </c>
      <c r="AJ27" s="2">
        <v>2.0</v>
      </c>
      <c r="AK27" s="2">
        <v>2.0</v>
      </c>
      <c r="AL27" s="2">
        <v>2.0</v>
      </c>
      <c r="AM27" s="2">
        <v>3.0</v>
      </c>
      <c r="AN27" s="2">
        <v>2.0</v>
      </c>
      <c r="AO27" s="2">
        <v>2.0</v>
      </c>
      <c r="AP27" s="2">
        <v>3.0</v>
      </c>
      <c r="AQ27" s="2">
        <v>2.0</v>
      </c>
      <c r="AR27" s="2">
        <v>2.0</v>
      </c>
      <c r="AS27" s="2">
        <v>3.0</v>
      </c>
      <c r="AT27" s="2">
        <v>2.0</v>
      </c>
      <c r="AU27" s="2">
        <v>3.0</v>
      </c>
      <c r="AV27" s="2">
        <v>3.0</v>
      </c>
      <c r="AW27" s="2">
        <v>2.0</v>
      </c>
      <c r="AX27" s="2">
        <v>2.0</v>
      </c>
      <c r="AY27" s="2">
        <v>3.0</v>
      </c>
      <c r="AZ27" s="2">
        <v>2.0</v>
      </c>
      <c r="BA27" s="2">
        <v>3.0</v>
      </c>
      <c r="BB27" s="2">
        <v>2.0</v>
      </c>
      <c r="BC27" s="2">
        <v>3.0</v>
      </c>
      <c r="BD27" s="2">
        <v>2.0</v>
      </c>
      <c r="BE27" s="2">
        <v>3.0</v>
      </c>
      <c r="BF27" s="2">
        <v>2.0</v>
      </c>
      <c r="BG27" s="2">
        <v>3.0</v>
      </c>
      <c r="BH27" s="2">
        <v>3.0</v>
      </c>
      <c r="BI27" s="2">
        <v>3.0</v>
      </c>
      <c r="BJ27" s="2">
        <v>2.0</v>
      </c>
    </row>
    <row r="28">
      <c r="A28" s="1">
        <v>43327.4690575</v>
      </c>
      <c r="B28" s="2" t="s">
        <v>89</v>
      </c>
      <c r="C28" s="2">
        <v>3.0</v>
      </c>
      <c r="D28" s="2">
        <v>3.0</v>
      </c>
      <c r="E28" s="2">
        <v>2.0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2.0</v>
      </c>
      <c r="W28" s="2">
        <v>2.0</v>
      </c>
      <c r="X28" s="2">
        <v>2.0</v>
      </c>
      <c r="Y28" s="2">
        <v>3.0</v>
      </c>
      <c r="Z28" s="2">
        <v>3.0</v>
      </c>
      <c r="AA28" s="3" t="s">
        <v>70</v>
      </c>
      <c r="AB28" s="2">
        <v>3.0</v>
      </c>
      <c r="AC28" s="2">
        <v>2.0</v>
      </c>
      <c r="AD28" s="2">
        <v>3.0</v>
      </c>
      <c r="AE28" s="2">
        <v>3.0</v>
      </c>
      <c r="AF28" s="2">
        <v>2.0</v>
      </c>
      <c r="AG28" s="2">
        <v>2.0</v>
      </c>
      <c r="AH28" s="2">
        <v>3.0</v>
      </c>
      <c r="AI28" s="2">
        <v>2.0</v>
      </c>
      <c r="AJ28" s="2">
        <v>3.0</v>
      </c>
      <c r="AK28" s="2">
        <v>3.0</v>
      </c>
      <c r="AL28" s="2">
        <v>2.0</v>
      </c>
      <c r="AM28" s="2">
        <v>3.0</v>
      </c>
      <c r="AN28" s="2">
        <v>3.0</v>
      </c>
      <c r="AO28" s="2">
        <v>2.0</v>
      </c>
      <c r="AP28" s="2">
        <v>3.0</v>
      </c>
      <c r="AQ28" s="2">
        <v>3.0</v>
      </c>
      <c r="AR28" s="2">
        <v>3.0</v>
      </c>
      <c r="AS28" s="2">
        <v>2.0</v>
      </c>
      <c r="AT28" s="2">
        <v>3.0</v>
      </c>
      <c r="AU28" s="2">
        <v>2.0</v>
      </c>
      <c r="AV28" s="2">
        <v>3.0</v>
      </c>
      <c r="AW28" s="2">
        <v>3.0</v>
      </c>
      <c r="AX28" s="2">
        <v>2.0</v>
      </c>
      <c r="AY28" s="2">
        <v>1.0</v>
      </c>
      <c r="AZ28" s="2">
        <v>3.0</v>
      </c>
      <c r="BA28" s="2">
        <v>1.0</v>
      </c>
      <c r="BB28" s="2">
        <v>2.0</v>
      </c>
      <c r="BC28" s="2">
        <v>3.0</v>
      </c>
      <c r="BD28" s="2">
        <v>1.0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43327.52394246528</v>
      </c>
      <c r="B29" s="2" t="s">
        <v>90</v>
      </c>
      <c r="C29" s="2">
        <v>2.0</v>
      </c>
      <c r="D29" s="2">
        <v>3.0</v>
      </c>
      <c r="E29" s="2">
        <v>3.0</v>
      </c>
      <c r="F29" s="2">
        <v>3.0</v>
      </c>
      <c r="G29" s="2">
        <v>2.0</v>
      </c>
      <c r="H29" s="2">
        <v>2.0</v>
      </c>
      <c r="I29" s="2">
        <v>2.0</v>
      </c>
      <c r="J29" s="2">
        <v>2.0</v>
      </c>
      <c r="K29" s="2">
        <v>3.0</v>
      </c>
      <c r="L29" s="2">
        <v>3.0</v>
      </c>
      <c r="M29" s="2">
        <v>3.0</v>
      </c>
      <c r="N29" s="2">
        <v>2.0</v>
      </c>
      <c r="O29" s="2">
        <v>1.0</v>
      </c>
      <c r="P29" s="2">
        <v>3.0</v>
      </c>
      <c r="Q29" s="2">
        <v>3.0</v>
      </c>
      <c r="R29" s="2">
        <v>3.0</v>
      </c>
      <c r="S29" s="2">
        <v>2.0</v>
      </c>
      <c r="T29" s="2">
        <v>2.0</v>
      </c>
      <c r="U29" s="2">
        <v>1.0</v>
      </c>
      <c r="V29" s="2">
        <v>3.0</v>
      </c>
      <c r="W29" s="2">
        <v>3.0</v>
      </c>
      <c r="X29" s="2">
        <v>3.0</v>
      </c>
      <c r="Y29" s="2">
        <v>2.0</v>
      </c>
      <c r="Z29" s="2">
        <v>3.0</v>
      </c>
      <c r="AA29" s="2">
        <v>1.0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2.0</v>
      </c>
      <c r="AH29" s="2">
        <v>3.0</v>
      </c>
      <c r="AI29" s="2">
        <v>3.0</v>
      </c>
      <c r="AJ29" s="2">
        <v>3.0</v>
      </c>
      <c r="AK29" s="2">
        <v>3.0</v>
      </c>
      <c r="AL29" s="2">
        <v>2.0</v>
      </c>
      <c r="AM29" s="2">
        <v>2.0</v>
      </c>
      <c r="AN29" s="2">
        <v>3.0</v>
      </c>
      <c r="AO29" s="2">
        <v>3.0</v>
      </c>
      <c r="AP29" s="2">
        <v>3.0</v>
      </c>
      <c r="AQ29" s="2">
        <v>3.0</v>
      </c>
      <c r="AR29" s="2">
        <v>2.0</v>
      </c>
      <c r="AS29" s="2">
        <v>2.0</v>
      </c>
      <c r="AT29" s="2">
        <v>3.0</v>
      </c>
      <c r="AU29" s="2">
        <v>3.0</v>
      </c>
      <c r="AV29" s="2">
        <v>3.0</v>
      </c>
      <c r="AW29" s="2">
        <v>2.0</v>
      </c>
      <c r="AX29" s="2">
        <v>2.0</v>
      </c>
      <c r="AY29" s="2">
        <v>1.0</v>
      </c>
      <c r="AZ29" s="2">
        <v>3.0</v>
      </c>
      <c r="BA29" s="2">
        <v>3.0</v>
      </c>
      <c r="BB29" s="2">
        <v>3.0</v>
      </c>
      <c r="BC29" s="2">
        <v>2.0</v>
      </c>
      <c r="BD29" s="2">
        <v>2.0</v>
      </c>
      <c r="BE29" s="2">
        <v>1.0</v>
      </c>
      <c r="BF29" s="2">
        <v>2.0</v>
      </c>
      <c r="BG29" s="2">
        <v>3.0</v>
      </c>
      <c r="BH29" s="2">
        <v>3.0</v>
      </c>
      <c r="BI29" s="2">
        <v>2.0</v>
      </c>
      <c r="BJ29" s="2">
        <v>2.0</v>
      </c>
    </row>
    <row r="30">
      <c r="A30" s="1">
        <v>43327.525055335645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1.0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2.0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1.0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1.0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2.0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1.0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2.0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2.0</v>
      </c>
      <c r="BJ30" s="2">
        <v>3.0</v>
      </c>
    </row>
    <row r="31">
      <c r="A31" s="1">
        <v>43327.52537023148</v>
      </c>
      <c r="B31" s="2" t="s">
        <v>92</v>
      </c>
      <c r="C31" s="2">
        <v>2.0</v>
      </c>
      <c r="D31" s="2">
        <v>2.0</v>
      </c>
      <c r="E31" s="2">
        <v>2.0</v>
      </c>
      <c r="F31" s="2">
        <v>2.0</v>
      </c>
      <c r="G31" s="2">
        <v>2.0</v>
      </c>
      <c r="H31" s="2">
        <v>2.0</v>
      </c>
      <c r="I31" s="2">
        <v>2.0</v>
      </c>
      <c r="J31" s="2">
        <v>2.0</v>
      </c>
      <c r="K31" s="2">
        <v>2.0</v>
      </c>
      <c r="L31" s="2">
        <v>2.0</v>
      </c>
      <c r="M31" s="2">
        <v>2.0</v>
      </c>
      <c r="N31" s="2">
        <v>2.0</v>
      </c>
      <c r="O31" s="2">
        <v>2.0</v>
      </c>
      <c r="P31" s="2">
        <v>2.0</v>
      </c>
      <c r="Q31" s="2">
        <v>2.0</v>
      </c>
      <c r="R31" s="2">
        <v>2.0</v>
      </c>
      <c r="S31" s="2">
        <v>2.0</v>
      </c>
      <c r="T31" s="2">
        <v>2.0</v>
      </c>
      <c r="U31" s="2">
        <v>2.0</v>
      </c>
      <c r="V31" s="2">
        <v>2.0</v>
      </c>
      <c r="W31" s="2">
        <v>2.0</v>
      </c>
      <c r="X31" s="2">
        <v>2.0</v>
      </c>
      <c r="Y31" s="2">
        <v>2.0</v>
      </c>
      <c r="Z31" s="2">
        <v>3.0</v>
      </c>
      <c r="AA31" s="2">
        <v>2.0</v>
      </c>
      <c r="AB31" s="2">
        <v>2.0</v>
      </c>
      <c r="AC31" s="2">
        <v>2.0</v>
      </c>
      <c r="AD31" s="2">
        <v>2.0</v>
      </c>
      <c r="AE31" s="2">
        <v>3.0</v>
      </c>
      <c r="AF31" s="2">
        <v>3.0</v>
      </c>
      <c r="AG31" s="2">
        <v>2.0</v>
      </c>
      <c r="AH31" s="2">
        <v>2.0</v>
      </c>
      <c r="AI31" s="2">
        <v>2.0</v>
      </c>
      <c r="AJ31" s="2">
        <v>2.0</v>
      </c>
      <c r="AK31" s="2">
        <v>2.0</v>
      </c>
      <c r="AL31" s="2">
        <v>2.0</v>
      </c>
      <c r="AM31" s="2">
        <v>2.0</v>
      </c>
      <c r="AN31" s="2">
        <v>2.0</v>
      </c>
      <c r="AO31" s="2">
        <v>2.0</v>
      </c>
      <c r="AP31" s="2">
        <v>2.0</v>
      </c>
      <c r="AQ31" s="2">
        <v>2.0</v>
      </c>
      <c r="AR31" s="2">
        <v>2.0</v>
      </c>
      <c r="AS31" s="2">
        <v>2.0</v>
      </c>
      <c r="AT31" s="2">
        <v>2.0</v>
      </c>
      <c r="AU31" s="2">
        <v>2.0</v>
      </c>
      <c r="AV31" s="2">
        <v>2.0</v>
      </c>
      <c r="AW31" s="3" t="s">
        <v>70</v>
      </c>
      <c r="AX31" s="2">
        <v>2.0</v>
      </c>
      <c r="AY31" s="2">
        <v>2.0</v>
      </c>
      <c r="AZ31" s="2">
        <v>2.0</v>
      </c>
      <c r="BA31" s="2">
        <v>2.0</v>
      </c>
      <c r="BB31" s="2">
        <v>2.0</v>
      </c>
      <c r="BC31" s="2">
        <v>2.0</v>
      </c>
      <c r="BD31" s="2">
        <v>2.0</v>
      </c>
      <c r="BE31" s="2">
        <v>2.0</v>
      </c>
      <c r="BF31" s="2">
        <v>2.0</v>
      </c>
      <c r="BG31" s="2">
        <v>2.0</v>
      </c>
      <c r="BH31" s="2">
        <v>2.0</v>
      </c>
      <c r="BI31" s="2">
        <v>2.0</v>
      </c>
      <c r="BJ31" s="2">
        <v>2.0</v>
      </c>
    </row>
    <row r="32">
      <c r="A32" s="1">
        <v>43327.62380045139</v>
      </c>
      <c r="B32" s="2" t="s">
        <v>93</v>
      </c>
      <c r="C32" s="2">
        <v>2.0</v>
      </c>
      <c r="D32" s="2">
        <v>2.0</v>
      </c>
      <c r="E32" s="2">
        <v>2.0</v>
      </c>
      <c r="F32" s="2">
        <v>2.0</v>
      </c>
      <c r="G32" s="2">
        <v>2.0</v>
      </c>
      <c r="H32" s="2">
        <v>2.0</v>
      </c>
      <c r="I32" s="2">
        <v>3.0</v>
      </c>
      <c r="J32" s="2">
        <v>3.0</v>
      </c>
      <c r="K32" s="2">
        <v>2.0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2.0</v>
      </c>
      <c r="S32" s="2">
        <v>2.0</v>
      </c>
      <c r="T32" s="2">
        <v>2.0</v>
      </c>
      <c r="U32" s="2">
        <v>3.0</v>
      </c>
      <c r="V32" s="2">
        <v>2.0</v>
      </c>
      <c r="W32" s="2">
        <v>2.0</v>
      </c>
      <c r="X32" s="2">
        <v>2.0</v>
      </c>
      <c r="Y32" s="2">
        <v>2.0</v>
      </c>
      <c r="Z32" s="2">
        <v>3.0</v>
      </c>
      <c r="AA32" s="2">
        <v>2.0</v>
      </c>
      <c r="AB32" s="2">
        <v>2.0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2.0</v>
      </c>
      <c r="AO32" s="2">
        <v>3.0</v>
      </c>
      <c r="AP32" s="2">
        <v>3.0</v>
      </c>
      <c r="AQ32" s="2">
        <v>2.0</v>
      </c>
      <c r="AR32" s="2">
        <v>2.0</v>
      </c>
      <c r="AS32" s="2">
        <v>2.0</v>
      </c>
      <c r="AT32" s="2">
        <v>2.0</v>
      </c>
      <c r="AU32" s="2">
        <v>2.0</v>
      </c>
      <c r="AV32" s="2">
        <v>2.0</v>
      </c>
      <c r="AW32" s="2">
        <v>2.0</v>
      </c>
      <c r="AX32" s="2">
        <v>2.0</v>
      </c>
      <c r="AY32" s="2">
        <v>3.0</v>
      </c>
      <c r="AZ32" s="2">
        <v>2.0</v>
      </c>
      <c r="BA32" s="2">
        <v>3.0</v>
      </c>
      <c r="BB32" s="2">
        <v>3.0</v>
      </c>
      <c r="BC32" s="2">
        <v>2.0</v>
      </c>
      <c r="BD32" s="2">
        <v>2.0</v>
      </c>
      <c r="BE32" s="2">
        <v>2.0</v>
      </c>
      <c r="BF32" s="2">
        <v>2.0</v>
      </c>
      <c r="BG32" s="2">
        <v>3.0</v>
      </c>
      <c r="BH32" s="2">
        <v>3.0</v>
      </c>
      <c r="BI32" s="2">
        <v>2.0</v>
      </c>
      <c r="BJ32" s="2">
        <v>2.0</v>
      </c>
    </row>
    <row r="33">
      <c r="A33" s="1">
        <v>43327.754237002315</v>
      </c>
      <c r="B33" s="2" t="s">
        <v>94</v>
      </c>
      <c r="C33" s="2">
        <v>2.0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2.0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2.0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2.0</v>
      </c>
      <c r="V33" s="2">
        <v>2.0</v>
      </c>
      <c r="W33" s="2">
        <v>2.0</v>
      </c>
      <c r="X33" s="2">
        <v>2.0</v>
      </c>
      <c r="Y33" s="2">
        <v>2.0</v>
      </c>
      <c r="Z33" s="2">
        <v>3.0</v>
      </c>
      <c r="AA33" s="2">
        <v>2.0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2.0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2.0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2.0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2.0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43327.97234979167</v>
      </c>
      <c r="B34" s="2" t="s">
        <v>95</v>
      </c>
      <c r="C34" s="2">
        <v>2.0</v>
      </c>
      <c r="D34" s="2">
        <v>2.0</v>
      </c>
      <c r="E34" s="2">
        <v>3.0</v>
      </c>
      <c r="F34" s="2">
        <v>3.0</v>
      </c>
      <c r="G34" s="2">
        <v>1.0</v>
      </c>
      <c r="H34" s="2">
        <v>2.0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1.0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1.0</v>
      </c>
      <c r="Z34" s="2">
        <v>2.0</v>
      </c>
      <c r="AA34" s="2">
        <v>2.0</v>
      </c>
      <c r="AB34" s="2">
        <v>1.0</v>
      </c>
      <c r="AC34" s="2">
        <v>3.0</v>
      </c>
      <c r="AD34" s="2">
        <v>3.0</v>
      </c>
      <c r="AE34" s="2">
        <v>2.0</v>
      </c>
      <c r="AF34" s="2">
        <v>2.0</v>
      </c>
      <c r="AG34" s="2">
        <v>3.0</v>
      </c>
      <c r="AH34" s="2">
        <v>3.0</v>
      </c>
      <c r="AI34" s="2">
        <v>2.0</v>
      </c>
      <c r="AJ34" s="2">
        <v>3.0</v>
      </c>
      <c r="AK34" s="2">
        <v>1.0</v>
      </c>
      <c r="AL34" s="2">
        <v>2.0</v>
      </c>
      <c r="AM34" s="2">
        <v>2.0</v>
      </c>
      <c r="AN34" s="2">
        <v>2.0</v>
      </c>
      <c r="AO34" s="2">
        <v>2.0</v>
      </c>
      <c r="AP34" s="2">
        <v>2.0</v>
      </c>
      <c r="AQ34" s="2">
        <v>1.0</v>
      </c>
      <c r="AR34" s="2">
        <v>2.0</v>
      </c>
      <c r="AS34" s="2">
        <v>2.0</v>
      </c>
      <c r="AT34" s="2">
        <v>2.0</v>
      </c>
      <c r="AU34" s="2">
        <v>3.0</v>
      </c>
      <c r="AV34" s="2">
        <v>3.0</v>
      </c>
      <c r="AW34" s="2">
        <v>1.0</v>
      </c>
      <c r="AX34" s="2">
        <v>2.0</v>
      </c>
      <c r="AY34" s="2">
        <v>3.0</v>
      </c>
      <c r="AZ34" s="2">
        <v>2.0</v>
      </c>
      <c r="BA34" s="2">
        <v>3.0</v>
      </c>
      <c r="BB34" s="2">
        <v>3.0</v>
      </c>
      <c r="BC34" s="2">
        <v>1.0</v>
      </c>
      <c r="BD34" s="2">
        <v>2.0</v>
      </c>
      <c r="BE34" s="2">
        <v>2.0</v>
      </c>
      <c r="BF34" s="2">
        <v>1.0</v>
      </c>
      <c r="BG34" s="2">
        <v>2.0</v>
      </c>
      <c r="BH34" s="2">
        <v>3.0</v>
      </c>
      <c r="BI34" s="2">
        <v>1.0</v>
      </c>
      <c r="BJ34" s="2">
        <v>2.0</v>
      </c>
    </row>
    <row r="35">
      <c r="A35" s="1">
        <v>43328.43057239584</v>
      </c>
      <c r="B35" s="2" t="s">
        <v>96</v>
      </c>
      <c r="C35" s="2">
        <v>2.0</v>
      </c>
      <c r="D35" s="2">
        <v>2.0</v>
      </c>
      <c r="E35" s="2">
        <v>2.0</v>
      </c>
      <c r="F35" s="2">
        <v>1.0</v>
      </c>
      <c r="G35" s="2">
        <v>1.0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2.0</v>
      </c>
      <c r="P35" s="2">
        <v>2.0</v>
      </c>
      <c r="Q35" s="2">
        <v>3.0</v>
      </c>
      <c r="R35" s="2">
        <v>1.0</v>
      </c>
      <c r="S35" s="2">
        <v>1.0</v>
      </c>
      <c r="T35" s="2">
        <v>3.0</v>
      </c>
      <c r="U35" s="2">
        <v>2.0</v>
      </c>
      <c r="V35" s="2">
        <v>2.0</v>
      </c>
      <c r="W35" s="2">
        <v>2.0</v>
      </c>
      <c r="X35" s="2">
        <v>2.0</v>
      </c>
      <c r="Y35" s="2">
        <v>2.0</v>
      </c>
      <c r="Z35" s="2">
        <v>3.0</v>
      </c>
      <c r="AA35" s="2">
        <v>2.0</v>
      </c>
      <c r="AB35" s="2">
        <v>1.0</v>
      </c>
      <c r="AC35" s="2">
        <v>3.0</v>
      </c>
      <c r="AD35" s="2">
        <v>1.0</v>
      </c>
      <c r="AE35" s="2">
        <v>3.0</v>
      </c>
      <c r="AF35" s="2">
        <v>3.0</v>
      </c>
      <c r="AG35" s="2">
        <v>3.0</v>
      </c>
      <c r="AH35" s="2">
        <v>1.0</v>
      </c>
      <c r="AI35" s="2">
        <v>3.0</v>
      </c>
      <c r="AJ35" s="2">
        <v>1.0</v>
      </c>
      <c r="AK35" s="2">
        <v>3.0</v>
      </c>
      <c r="AL35" s="2">
        <v>2.0</v>
      </c>
      <c r="AM35" s="2">
        <v>3.0</v>
      </c>
      <c r="AN35" s="2">
        <v>2.0</v>
      </c>
      <c r="AO35" s="2">
        <v>1.0</v>
      </c>
      <c r="AP35" s="2">
        <v>2.0</v>
      </c>
      <c r="AQ35" s="2">
        <v>2.0</v>
      </c>
      <c r="AR35" s="2">
        <v>2.0</v>
      </c>
      <c r="AS35" s="2">
        <v>2.0</v>
      </c>
      <c r="AT35" s="2">
        <v>1.0</v>
      </c>
      <c r="AU35" s="2">
        <v>2.0</v>
      </c>
      <c r="AV35" s="2">
        <v>1.0</v>
      </c>
      <c r="AW35" s="2">
        <v>3.0</v>
      </c>
      <c r="AX35" s="2">
        <v>3.0</v>
      </c>
      <c r="AY35" s="2">
        <v>3.0</v>
      </c>
      <c r="AZ35" s="2">
        <v>1.0</v>
      </c>
      <c r="BA35" s="2">
        <v>3.0</v>
      </c>
      <c r="BB35" s="2">
        <v>1.0</v>
      </c>
      <c r="BC35" s="2">
        <v>3.0</v>
      </c>
      <c r="BD35" s="2">
        <v>2.0</v>
      </c>
      <c r="BE35" s="2">
        <v>3.0</v>
      </c>
      <c r="BF35" s="2">
        <v>2.0</v>
      </c>
      <c r="BG35" s="2">
        <v>3.0</v>
      </c>
      <c r="BH35" s="2">
        <v>3.0</v>
      </c>
      <c r="BI35" s="2">
        <v>2.0</v>
      </c>
      <c r="BJ35" s="2">
        <v>2.0</v>
      </c>
    </row>
    <row r="36">
      <c r="A36" s="1">
        <v>43328.444060671296</v>
      </c>
      <c r="B36" s="2" t="s">
        <v>97</v>
      </c>
      <c r="C36" s="2">
        <v>2.0</v>
      </c>
      <c r="D36" s="2">
        <v>3.0</v>
      </c>
      <c r="E36" s="2">
        <v>2.0</v>
      </c>
      <c r="F36" s="2">
        <v>3.0</v>
      </c>
      <c r="G36" s="2">
        <v>2.0</v>
      </c>
      <c r="H36" s="2">
        <v>2.0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2.0</v>
      </c>
      <c r="P36" s="2">
        <v>2.0</v>
      </c>
      <c r="Q36" s="2">
        <v>2.0</v>
      </c>
      <c r="R36" s="2">
        <v>3.0</v>
      </c>
      <c r="S36" s="2">
        <v>2.0</v>
      </c>
      <c r="T36" s="2">
        <v>2.0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2.0</v>
      </c>
      <c r="AB36" s="2">
        <v>2.0</v>
      </c>
      <c r="AC36" s="2">
        <v>2.0</v>
      </c>
      <c r="AD36" s="2">
        <v>2.0</v>
      </c>
      <c r="AE36" s="2">
        <v>2.0</v>
      </c>
      <c r="AF36" s="2">
        <v>3.0</v>
      </c>
      <c r="AG36" s="2">
        <v>2.0</v>
      </c>
      <c r="AH36" s="2">
        <v>2.0</v>
      </c>
      <c r="AI36" s="2">
        <v>2.0</v>
      </c>
      <c r="AJ36" s="2">
        <v>2.0</v>
      </c>
      <c r="AK36" s="2">
        <v>2.0</v>
      </c>
      <c r="AL36" s="2">
        <v>2.0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2.0</v>
      </c>
      <c r="AT36" s="2">
        <v>3.0</v>
      </c>
      <c r="AU36" s="2">
        <v>2.0</v>
      </c>
      <c r="AV36" s="2">
        <v>2.0</v>
      </c>
      <c r="AW36" s="2">
        <v>2.0</v>
      </c>
      <c r="AX36" s="2">
        <v>2.0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2.0</v>
      </c>
      <c r="BE36" s="2">
        <v>2.0</v>
      </c>
      <c r="BF36" s="2">
        <v>2.0</v>
      </c>
      <c r="BG36" s="2">
        <v>3.0</v>
      </c>
      <c r="BH36" s="2">
        <v>3.0</v>
      </c>
      <c r="BI36" s="2">
        <v>3.0</v>
      </c>
      <c r="BJ36" s="2">
        <v>2.0</v>
      </c>
    </row>
    <row r="37">
      <c r="A37" s="1">
        <v>43328.57260318287</v>
      </c>
      <c r="B37" s="2" t="s">
        <v>98</v>
      </c>
      <c r="C37" s="2">
        <v>2.0</v>
      </c>
      <c r="D37" s="2">
        <v>2.0</v>
      </c>
      <c r="E37" s="2">
        <v>1.0</v>
      </c>
      <c r="F37" s="2">
        <v>1.0</v>
      </c>
      <c r="G37" s="2">
        <v>1.0</v>
      </c>
      <c r="H37" s="2">
        <v>1.0</v>
      </c>
      <c r="I37" s="2">
        <v>1.0</v>
      </c>
      <c r="J37" s="2">
        <v>2.0</v>
      </c>
      <c r="K37" s="2">
        <v>2.0</v>
      </c>
      <c r="L37" s="2">
        <v>2.0</v>
      </c>
      <c r="M37" s="2">
        <v>2.0</v>
      </c>
      <c r="N37" s="2">
        <v>2.0</v>
      </c>
      <c r="O37" s="2">
        <v>1.0</v>
      </c>
      <c r="P37" s="2">
        <v>2.0</v>
      </c>
      <c r="Q37" s="2">
        <v>1.0</v>
      </c>
      <c r="R37" s="2">
        <v>1.0</v>
      </c>
      <c r="S37" s="2">
        <v>1.0</v>
      </c>
      <c r="T37" s="2">
        <v>1.0</v>
      </c>
      <c r="U37" s="2">
        <v>2.0</v>
      </c>
      <c r="V37" s="2">
        <v>1.0</v>
      </c>
      <c r="W37" s="2">
        <v>1.0</v>
      </c>
      <c r="X37" s="2">
        <v>2.0</v>
      </c>
      <c r="Y37" s="2">
        <v>2.0</v>
      </c>
      <c r="Z37" s="2">
        <v>2.0</v>
      </c>
      <c r="AA37" s="2">
        <v>2.0</v>
      </c>
      <c r="AB37" s="2">
        <v>2.0</v>
      </c>
      <c r="AC37" s="2">
        <v>1.0</v>
      </c>
      <c r="AD37" s="2">
        <v>1.0</v>
      </c>
      <c r="AE37" s="2">
        <v>1.0</v>
      </c>
      <c r="AF37" s="2">
        <v>1.0</v>
      </c>
      <c r="AG37" s="2">
        <v>1.0</v>
      </c>
      <c r="AH37" s="2">
        <v>2.0</v>
      </c>
      <c r="AI37" s="2">
        <v>1.0</v>
      </c>
      <c r="AJ37" s="2">
        <v>2.0</v>
      </c>
      <c r="AK37" s="2">
        <v>2.0</v>
      </c>
      <c r="AL37" s="2">
        <v>1.0</v>
      </c>
      <c r="AM37" s="2">
        <v>2.0</v>
      </c>
      <c r="AN37" s="2">
        <v>1.0</v>
      </c>
      <c r="AO37" s="2">
        <v>1.0</v>
      </c>
      <c r="AP37" s="2">
        <v>2.0</v>
      </c>
      <c r="AQ37" s="2">
        <v>1.0</v>
      </c>
      <c r="AR37" s="2">
        <v>2.0</v>
      </c>
      <c r="AS37" s="2">
        <v>2.0</v>
      </c>
      <c r="AT37" s="2">
        <v>2.0</v>
      </c>
      <c r="AU37" s="2">
        <v>1.0</v>
      </c>
      <c r="AV37" s="2">
        <v>2.0</v>
      </c>
      <c r="AW37" s="2">
        <v>1.0</v>
      </c>
      <c r="AX37" s="2">
        <v>1.0</v>
      </c>
      <c r="AY37" s="2">
        <v>2.0</v>
      </c>
      <c r="AZ37" s="2">
        <v>1.0</v>
      </c>
      <c r="BA37" s="2">
        <v>1.0</v>
      </c>
      <c r="BB37" s="2">
        <v>1.0</v>
      </c>
      <c r="BC37" s="2">
        <v>2.0</v>
      </c>
      <c r="BD37" s="2">
        <v>1.0</v>
      </c>
      <c r="BE37" s="2">
        <v>2.0</v>
      </c>
      <c r="BF37" s="2">
        <v>1.0</v>
      </c>
      <c r="BG37" s="2">
        <v>2.0</v>
      </c>
      <c r="BH37" s="2">
        <v>1.0</v>
      </c>
      <c r="BI37" s="2">
        <v>1.0</v>
      </c>
      <c r="BJ37" s="2">
        <v>2.0</v>
      </c>
    </row>
    <row r="38">
      <c r="A38" s="1">
        <v>43328.60618905093</v>
      </c>
      <c r="B38" s="2" t="s">
        <v>99</v>
      </c>
      <c r="C38" s="2">
        <v>2.0</v>
      </c>
      <c r="D38" s="2">
        <v>2.0</v>
      </c>
      <c r="E38" s="2">
        <v>2.0</v>
      </c>
      <c r="F38" s="2">
        <v>2.0</v>
      </c>
      <c r="G38" s="2">
        <v>2.0</v>
      </c>
      <c r="H38" s="2">
        <v>2.0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2.0</v>
      </c>
      <c r="V38" s="2">
        <v>2.0</v>
      </c>
      <c r="W38" s="2">
        <v>2.0</v>
      </c>
      <c r="X38" s="2">
        <v>2.0</v>
      </c>
      <c r="Y38" s="2">
        <v>2.0</v>
      </c>
      <c r="Z38" s="2">
        <v>2.0</v>
      </c>
      <c r="AA38" s="2">
        <v>2.0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2.0</v>
      </c>
      <c r="AH38" s="2">
        <v>2.0</v>
      </c>
      <c r="AI38" s="2">
        <v>2.0</v>
      </c>
      <c r="AJ38" s="2">
        <v>2.0</v>
      </c>
      <c r="AK38" s="2">
        <v>2.0</v>
      </c>
      <c r="AL38" s="2">
        <v>2.0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2.0</v>
      </c>
      <c r="AT38" s="2">
        <v>2.0</v>
      </c>
      <c r="AU38" s="2">
        <v>2.0</v>
      </c>
      <c r="AV38" s="2">
        <v>2.0</v>
      </c>
      <c r="AW38" s="2">
        <v>2.0</v>
      </c>
      <c r="AX38" s="2">
        <v>2.0</v>
      </c>
      <c r="AY38" s="2">
        <v>3.0</v>
      </c>
      <c r="AZ38" s="2">
        <v>2.0</v>
      </c>
      <c r="BA38" s="2">
        <v>3.0</v>
      </c>
      <c r="BB38" s="2">
        <v>2.0</v>
      </c>
      <c r="BC38" s="2">
        <v>3.0</v>
      </c>
      <c r="BD38" s="2">
        <v>2.0</v>
      </c>
      <c r="BE38" s="2">
        <v>2.0</v>
      </c>
      <c r="BF38" s="2">
        <v>3.0</v>
      </c>
      <c r="BG38" s="2">
        <v>2.0</v>
      </c>
      <c r="BH38" s="2">
        <v>3.0</v>
      </c>
      <c r="BI38" s="2">
        <v>2.0</v>
      </c>
      <c r="BJ38" s="2">
        <v>3.0</v>
      </c>
    </row>
    <row r="39">
      <c r="A39" s="1">
        <v>43328.82177326389</v>
      </c>
      <c r="B39" s="2" t="s">
        <v>100</v>
      </c>
      <c r="C39" s="2">
        <v>1.0</v>
      </c>
      <c r="D39" s="2">
        <v>2.0</v>
      </c>
      <c r="E39" s="2">
        <v>2.0</v>
      </c>
      <c r="F39" s="2">
        <v>3.0</v>
      </c>
      <c r="G39" s="2">
        <v>1.0</v>
      </c>
      <c r="H39" s="2">
        <v>2.0</v>
      </c>
      <c r="I39" s="2">
        <v>2.0</v>
      </c>
      <c r="J39" s="2">
        <v>2.0</v>
      </c>
      <c r="K39" s="2">
        <v>3.0</v>
      </c>
      <c r="L39" s="2">
        <v>3.0</v>
      </c>
      <c r="M39" s="2">
        <v>2.0</v>
      </c>
      <c r="N39" s="2">
        <v>2.0</v>
      </c>
      <c r="O39" s="2">
        <v>1.0</v>
      </c>
      <c r="P39" s="2">
        <v>2.0</v>
      </c>
      <c r="Q39" s="2">
        <v>3.0</v>
      </c>
      <c r="R39" s="2">
        <v>3.0</v>
      </c>
      <c r="S39" s="2">
        <v>2.0</v>
      </c>
      <c r="T39" s="2">
        <v>2.0</v>
      </c>
      <c r="U39" s="2">
        <v>1.0</v>
      </c>
      <c r="V39" s="2">
        <v>2.0</v>
      </c>
      <c r="W39" s="2">
        <v>3.0</v>
      </c>
      <c r="X39" s="2">
        <v>3.0</v>
      </c>
      <c r="Y39" s="2">
        <v>1.0</v>
      </c>
      <c r="Z39" s="2">
        <v>2.0</v>
      </c>
      <c r="AA39" s="2">
        <v>1.0</v>
      </c>
      <c r="AB39" s="2">
        <v>2.0</v>
      </c>
      <c r="AC39" s="2">
        <v>3.0</v>
      </c>
      <c r="AD39" s="2">
        <v>3.0</v>
      </c>
      <c r="AE39" s="2">
        <v>1.0</v>
      </c>
      <c r="AF39" s="2">
        <v>2.0</v>
      </c>
      <c r="AG39" s="2">
        <v>1.0</v>
      </c>
      <c r="AH39" s="2">
        <v>2.0</v>
      </c>
      <c r="AI39" s="2">
        <v>3.0</v>
      </c>
      <c r="AJ39" s="2">
        <v>3.0</v>
      </c>
      <c r="AK39" s="2">
        <v>1.0</v>
      </c>
      <c r="AL39" s="2">
        <v>2.0</v>
      </c>
      <c r="AM39" s="2">
        <v>1.0</v>
      </c>
      <c r="AN39" s="2">
        <v>2.0</v>
      </c>
      <c r="AO39" s="2">
        <v>3.0</v>
      </c>
      <c r="AP39" s="2">
        <v>3.0</v>
      </c>
      <c r="AQ39" s="2">
        <v>1.0</v>
      </c>
      <c r="AR39" s="2">
        <v>2.0</v>
      </c>
      <c r="AS39" s="2">
        <v>2.0</v>
      </c>
      <c r="AT39" s="2">
        <v>2.0</v>
      </c>
      <c r="AU39" s="2">
        <v>3.0</v>
      </c>
      <c r="AV39" s="2">
        <v>3.0</v>
      </c>
      <c r="AW39" s="2">
        <v>1.0</v>
      </c>
      <c r="AX39" s="2">
        <v>2.0</v>
      </c>
      <c r="AY39" s="2">
        <v>1.0</v>
      </c>
      <c r="AZ39" s="2">
        <v>3.0</v>
      </c>
      <c r="BA39" s="2">
        <v>3.0</v>
      </c>
      <c r="BB39" s="2">
        <v>3.0</v>
      </c>
      <c r="BC39" s="2">
        <v>1.0</v>
      </c>
      <c r="BD39" s="2">
        <v>2.0</v>
      </c>
      <c r="BE39" s="2">
        <v>2.0</v>
      </c>
      <c r="BF39" s="2">
        <v>3.0</v>
      </c>
      <c r="BG39" s="2">
        <v>3.0</v>
      </c>
      <c r="BH39" s="2">
        <v>3.0</v>
      </c>
      <c r="BI39" s="2">
        <v>1.0</v>
      </c>
      <c r="BJ39" s="2">
        <v>1.0</v>
      </c>
    </row>
    <row r="40">
      <c r="A40" s="1">
        <v>43328.84648570602</v>
      </c>
      <c r="B40" s="2" t="s">
        <v>101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43328.93471663195</v>
      </c>
      <c r="B41" s="2" t="s">
        <v>102</v>
      </c>
      <c r="C41" s="2">
        <v>2.0</v>
      </c>
      <c r="D41" s="2">
        <v>3.0</v>
      </c>
      <c r="E41" s="2">
        <v>3.0</v>
      </c>
      <c r="F41" s="2">
        <v>3.0</v>
      </c>
      <c r="G41" s="2">
        <v>2.0</v>
      </c>
      <c r="H41" s="2">
        <v>2.0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2.0</v>
      </c>
      <c r="O41" s="2">
        <v>2.0</v>
      </c>
      <c r="P41" s="2">
        <v>3.0</v>
      </c>
      <c r="Q41" s="2">
        <v>3.0</v>
      </c>
      <c r="R41" s="2">
        <v>3.0</v>
      </c>
      <c r="S41" s="2">
        <v>2.0</v>
      </c>
      <c r="T41" s="2">
        <v>3.0</v>
      </c>
      <c r="U41" s="2">
        <v>2.0</v>
      </c>
      <c r="V41" s="2">
        <v>3.0</v>
      </c>
      <c r="W41" s="2">
        <v>3.0</v>
      </c>
      <c r="X41" s="2">
        <v>3.0</v>
      </c>
      <c r="Y41" s="2">
        <v>1.0</v>
      </c>
      <c r="Z41" s="2">
        <v>2.0</v>
      </c>
      <c r="AA41" s="2">
        <v>3.0</v>
      </c>
      <c r="AB41" s="2">
        <v>2.0</v>
      </c>
      <c r="AC41" s="2">
        <v>2.0</v>
      </c>
      <c r="AD41" s="2">
        <v>3.0</v>
      </c>
      <c r="AE41" s="2">
        <v>3.0</v>
      </c>
      <c r="AF41" s="2">
        <v>3.0</v>
      </c>
      <c r="AG41" s="2">
        <v>1.0</v>
      </c>
      <c r="AH41" s="2">
        <v>3.0</v>
      </c>
      <c r="AI41" s="2">
        <v>3.0</v>
      </c>
      <c r="AJ41" s="2">
        <v>3.0</v>
      </c>
      <c r="AK41" s="2">
        <v>2.0</v>
      </c>
      <c r="AL41" s="2">
        <v>2.0</v>
      </c>
      <c r="AM41" s="2">
        <v>3.0</v>
      </c>
      <c r="AN41" s="2">
        <v>2.0</v>
      </c>
      <c r="AO41" s="2">
        <v>3.0</v>
      </c>
      <c r="AP41" s="2">
        <v>3.0</v>
      </c>
      <c r="AQ41" s="2">
        <v>3.0</v>
      </c>
      <c r="AR41" s="2">
        <v>3.0</v>
      </c>
      <c r="AS41" s="2">
        <v>2.0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2.0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43329.43507402777</v>
      </c>
      <c r="B42" s="2" t="s">
        <v>103</v>
      </c>
      <c r="C42" s="2">
        <v>2.0</v>
      </c>
      <c r="D42" s="2">
        <v>1.0</v>
      </c>
      <c r="E42" s="2">
        <v>2.0</v>
      </c>
      <c r="F42" s="2">
        <v>1.0</v>
      </c>
      <c r="G42" s="2">
        <v>1.0</v>
      </c>
      <c r="H42" s="2">
        <v>2.0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2.0</v>
      </c>
      <c r="P42" s="2">
        <v>2.0</v>
      </c>
      <c r="Q42" s="2">
        <v>2.0</v>
      </c>
      <c r="R42" s="2">
        <v>2.0</v>
      </c>
      <c r="S42" s="2">
        <v>2.0</v>
      </c>
      <c r="T42" s="2">
        <v>2.0</v>
      </c>
      <c r="U42" s="2">
        <v>2.0</v>
      </c>
      <c r="V42" s="2">
        <v>1.0</v>
      </c>
      <c r="W42" s="2">
        <v>2.0</v>
      </c>
      <c r="X42" s="2">
        <v>1.0</v>
      </c>
      <c r="Y42" s="2">
        <v>1.0</v>
      </c>
      <c r="Z42" s="2">
        <v>1.0</v>
      </c>
      <c r="AA42" s="2">
        <v>2.0</v>
      </c>
      <c r="AB42" s="2">
        <v>1.0</v>
      </c>
      <c r="AC42" s="2">
        <v>2.0</v>
      </c>
      <c r="AD42" s="2">
        <v>1.0</v>
      </c>
      <c r="AE42" s="2">
        <v>2.0</v>
      </c>
      <c r="AF42" s="2">
        <v>1.0</v>
      </c>
      <c r="AG42" s="2">
        <v>2.0</v>
      </c>
      <c r="AH42" s="2">
        <v>2.0</v>
      </c>
      <c r="AI42" s="2">
        <v>2.0</v>
      </c>
      <c r="AJ42" s="2">
        <v>2.0</v>
      </c>
      <c r="AK42" s="2">
        <v>2.0</v>
      </c>
      <c r="AL42" s="2">
        <v>2.0</v>
      </c>
      <c r="AM42" s="2">
        <v>2.0</v>
      </c>
      <c r="AN42" s="2">
        <v>1.0</v>
      </c>
      <c r="AO42" s="2">
        <v>2.0</v>
      </c>
      <c r="AP42" s="2">
        <v>2.0</v>
      </c>
      <c r="AQ42" s="2">
        <v>1.0</v>
      </c>
      <c r="AR42" s="2">
        <v>2.0</v>
      </c>
      <c r="AS42" s="2">
        <v>3.0</v>
      </c>
      <c r="AT42" s="2">
        <v>1.0</v>
      </c>
      <c r="AU42" s="2">
        <v>2.0</v>
      </c>
      <c r="AV42" s="2">
        <v>1.0</v>
      </c>
      <c r="AW42" s="2">
        <v>1.0</v>
      </c>
      <c r="AX42" s="2">
        <v>1.0</v>
      </c>
      <c r="AY42" s="2">
        <v>3.0</v>
      </c>
      <c r="AZ42" s="2">
        <v>2.0</v>
      </c>
      <c r="BA42" s="2">
        <v>3.0</v>
      </c>
      <c r="BB42" s="2">
        <v>1.0</v>
      </c>
      <c r="BC42" s="2">
        <v>1.0</v>
      </c>
      <c r="BD42" s="2">
        <v>1.0</v>
      </c>
      <c r="BE42" s="2">
        <v>2.0</v>
      </c>
      <c r="BF42" s="2">
        <v>1.0</v>
      </c>
      <c r="BG42" s="2">
        <v>2.0</v>
      </c>
      <c r="BH42" s="2">
        <v>2.0</v>
      </c>
      <c r="BI42" s="2">
        <v>2.0</v>
      </c>
      <c r="BJ42" s="2">
        <v>2.0</v>
      </c>
    </row>
    <row r="43">
      <c r="A43" s="1">
        <v>43329.56876273148</v>
      </c>
      <c r="B43" s="2" t="s">
        <v>104</v>
      </c>
      <c r="C43" s="2">
        <v>3.0</v>
      </c>
      <c r="D43" s="2">
        <v>3.0</v>
      </c>
      <c r="E43" s="2">
        <v>3.0</v>
      </c>
      <c r="F43" s="2">
        <v>3.0</v>
      </c>
      <c r="G43" s="2">
        <v>2.0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2.0</v>
      </c>
      <c r="P43" s="2">
        <v>3.0</v>
      </c>
      <c r="Q43" s="2">
        <v>3.0</v>
      </c>
      <c r="R43" s="2">
        <v>3.0</v>
      </c>
      <c r="S43" s="2">
        <v>2.0</v>
      </c>
      <c r="T43" s="2">
        <v>3.0</v>
      </c>
      <c r="U43" s="2">
        <v>2.0</v>
      </c>
      <c r="V43" s="2">
        <v>3.0</v>
      </c>
      <c r="W43" s="2">
        <v>3.0</v>
      </c>
      <c r="X43" s="2">
        <v>3.0</v>
      </c>
      <c r="Y43" s="2">
        <v>2.0</v>
      </c>
      <c r="Z43" s="2">
        <v>3.0</v>
      </c>
      <c r="AA43" s="2">
        <v>2.0</v>
      </c>
      <c r="AB43" s="2">
        <v>3.0</v>
      </c>
      <c r="AC43" s="2">
        <v>3.0</v>
      </c>
      <c r="AD43" s="2">
        <v>3.0</v>
      </c>
      <c r="AE43" s="2">
        <v>2.0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2.0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2.0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43330.45338168982</v>
      </c>
      <c r="B44" s="2" t="s">
        <v>105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43331.63522217593</v>
      </c>
      <c r="B45" s="2" t="s">
        <v>106</v>
      </c>
      <c r="C45" s="2">
        <v>3.0</v>
      </c>
      <c r="D45" s="2">
        <v>3.0</v>
      </c>
      <c r="E45" s="2">
        <v>2.0</v>
      </c>
      <c r="F45" s="2">
        <v>3.0</v>
      </c>
      <c r="G45" s="2">
        <v>2.0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2.0</v>
      </c>
      <c r="P45" s="2">
        <v>3.0</v>
      </c>
      <c r="Q45" s="2">
        <v>2.0</v>
      </c>
      <c r="R45" s="2">
        <v>3.0</v>
      </c>
      <c r="S45" s="2">
        <v>2.0</v>
      </c>
      <c r="T45" s="2">
        <v>2.0</v>
      </c>
      <c r="U45" s="2">
        <v>3.0</v>
      </c>
      <c r="V45" s="2">
        <v>3.0</v>
      </c>
      <c r="W45" s="2">
        <v>2.0</v>
      </c>
      <c r="X45" s="3" t="s">
        <v>70</v>
      </c>
      <c r="Y45" s="2">
        <v>2.0</v>
      </c>
      <c r="Z45" s="2">
        <v>2.0</v>
      </c>
      <c r="AA45" s="2">
        <v>3.0</v>
      </c>
      <c r="AB45" s="2">
        <v>2.0</v>
      </c>
      <c r="AC45" s="3" t="s">
        <v>70</v>
      </c>
      <c r="AD45" s="2">
        <v>3.0</v>
      </c>
      <c r="AE45" s="2">
        <v>2.0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2.0</v>
      </c>
      <c r="AO45" s="3" t="s">
        <v>70</v>
      </c>
      <c r="AP45" s="2">
        <v>3.0</v>
      </c>
      <c r="AQ45" s="2">
        <v>2.0</v>
      </c>
      <c r="AR45" s="2">
        <v>2.0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2.0</v>
      </c>
      <c r="BF45" s="2">
        <v>2.0</v>
      </c>
      <c r="BG45" s="2">
        <v>2.0</v>
      </c>
      <c r="BH45" s="2">
        <v>2.0</v>
      </c>
      <c r="BI45" s="2">
        <v>2.0</v>
      </c>
      <c r="BJ45" s="2">
        <v>2.0</v>
      </c>
    </row>
    <row r="46">
      <c r="A46" s="1">
        <v>43332.485561168985</v>
      </c>
      <c r="B46" s="2" t="s">
        <v>107</v>
      </c>
      <c r="C46" s="2">
        <v>3.0</v>
      </c>
      <c r="D46" s="2">
        <v>2.0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2.0</v>
      </c>
      <c r="M46" s="2">
        <v>3.0</v>
      </c>
      <c r="N46" s="2">
        <v>3.0</v>
      </c>
      <c r="O46" s="2">
        <v>3.0</v>
      </c>
      <c r="P46" s="2">
        <v>2.0</v>
      </c>
      <c r="Q46" s="2">
        <v>3.0</v>
      </c>
      <c r="R46" s="2">
        <v>2.0</v>
      </c>
      <c r="S46" s="2">
        <v>3.0</v>
      </c>
      <c r="T46" s="2">
        <v>2.0</v>
      </c>
      <c r="U46" s="2">
        <v>3.0</v>
      </c>
      <c r="V46" s="2">
        <v>3.0</v>
      </c>
      <c r="W46" s="2">
        <v>2.0</v>
      </c>
      <c r="X46" s="2">
        <v>3.0</v>
      </c>
      <c r="Y46" s="2">
        <v>3.0</v>
      </c>
      <c r="Z46" s="2">
        <v>2.0</v>
      </c>
      <c r="AA46" s="2">
        <v>3.0</v>
      </c>
      <c r="AB46" s="2">
        <v>2.0</v>
      </c>
      <c r="AC46" s="2">
        <v>3.0</v>
      </c>
      <c r="AD46" s="2">
        <v>3.0</v>
      </c>
      <c r="AE46" s="2">
        <v>2.0</v>
      </c>
      <c r="AF46" s="2">
        <v>3.0</v>
      </c>
      <c r="AG46" s="2">
        <v>3.0</v>
      </c>
      <c r="AH46" s="2">
        <v>3.0</v>
      </c>
      <c r="AI46" s="2">
        <v>2.0</v>
      </c>
      <c r="AJ46" s="2">
        <v>3.0</v>
      </c>
      <c r="AK46" s="2">
        <v>3.0</v>
      </c>
      <c r="AL46" s="2">
        <v>3.0</v>
      </c>
      <c r="AM46" s="2">
        <v>2.0</v>
      </c>
      <c r="AN46" s="2">
        <v>2.0</v>
      </c>
      <c r="AO46" s="2">
        <v>3.0</v>
      </c>
      <c r="AP46" s="2">
        <v>2.0</v>
      </c>
      <c r="AQ46" s="2">
        <v>2.0</v>
      </c>
      <c r="AR46" s="2">
        <v>3.0</v>
      </c>
      <c r="AS46" s="2">
        <v>3.0</v>
      </c>
      <c r="AT46" s="2">
        <v>2.0</v>
      </c>
      <c r="AU46" s="2">
        <v>3.0</v>
      </c>
      <c r="AV46" s="2">
        <v>2.0</v>
      </c>
      <c r="AW46" s="2">
        <v>2.0</v>
      </c>
      <c r="AX46" s="2">
        <v>3.0</v>
      </c>
      <c r="AY46" s="2">
        <v>3.0</v>
      </c>
      <c r="AZ46" s="2">
        <v>2.0</v>
      </c>
      <c r="BA46" s="2">
        <v>3.0</v>
      </c>
      <c r="BB46" s="2">
        <v>2.0</v>
      </c>
      <c r="BC46" s="2">
        <v>3.0</v>
      </c>
      <c r="BD46" s="2">
        <v>3.0</v>
      </c>
      <c r="BE46" s="2">
        <v>3.0</v>
      </c>
      <c r="BF46" s="2">
        <v>3.0</v>
      </c>
      <c r="BG46" s="2">
        <v>2.0</v>
      </c>
      <c r="BH46" s="2">
        <v>3.0</v>
      </c>
      <c r="BI46" s="2">
        <v>2.0</v>
      </c>
      <c r="BJ46" s="2">
        <v>3.0</v>
      </c>
    </row>
    <row r="47">
      <c r="A47" s="1">
        <v>43332.48820532407</v>
      </c>
      <c r="B47" s="2" t="s">
        <v>108</v>
      </c>
      <c r="C47" s="2">
        <v>2.0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2.0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2.0</v>
      </c>
      <c r="V47" s="2">
        <v>2.0</v>
      </c>
      <c r="W47" s="2">
        <v>3.0</v>
      </c>
      <c r="X47" s="2">
        <v>3.0</v>
      </c>
      <c r="Y47" s="2">
        <v>3.0</v>
      </c>
      <c r="Z47" s="2">
        <v>3.0</v>
      </c>
      <c r="AA47" s="2">
        <v>2.0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2.0</v>
      </c>
      <c r="AH47" s="2">
        <v>2.0</v>
      </c>
      <c r="AI47" s="2">
        <v>3.0</v>
      </c>
      <c r="AJ47" s="2">
        <v>3.0</v>
      </c>
      <c r="AK47" s="2">
        <v>3.0</v>
      </c>
      <c r="AL47" s="2">
        <v>2.0</v>
      </c>
      <c r="AM47" s="2">
        <v>2.0</v>
      </c>
      <c r="AN47" s="2">
        <v>3.0</v>
      </c>
      <c r="AO47" s="2">
        <v>3.0</v>
      </c>
      <c r="AP47" s="2">
        <v>3.0</v>
      </c>
      <c r="AQ47" s="2">
        <v>2.0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43332.48881589121</v>
      </c>
      <c r="B48" s="2" t="s">
        <v>113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43332.49035869213</v>
      </c>
      <c r="B49" s="2" t="s">
        <v>116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43332.49088861111</v>
      </c>
      <c r="B50" s="2" t="s">
        <v>117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2.0</v>
      </c>
      <c r="L50" s="2">
        <v>3.0</v>
      </c>
      <c r="M50" s="2">
        <v>3.0</v>
      </c>
      <c r="N50" s="2">
        <v>3.0</v>
      </c>
      <c r="O50" s="2">
        <v>2.0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2.0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1.0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2.0</v>
      </c>
      <c r="AU50" s="2">
        <v>3.0</v>
      </c>
      <c r="AV50" s="2">
        <v>3.0</v>
      </c>
      <c r="AW50" s="2">
        <v>3.0</v>
      </c>
      <c r="AX50" s="2">
        <v>2.0</v>
      </c>
      <c r="AY50" s="2">
        <v>3.0</v>
      </c>
      <c r="AZ50" s="2">
        <v>3.0</v>
      </c>
      <c r="BA50" s="2">
        <v>2.0</v>
      </c>
      <c r="BB50" s="2">
        <v>2.0</v>
      </c>
      <c r="BC50" s="2">
        <v>3.0</v>
      </c>
      <c r="BD50" s="2">
        <v>3.0</v>
      </c>
      <c r="BE50" s="2">
        <v>3.0</v>
      </c>
      <c r="BF50" s="2">
        <v>2.0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43332.49674346065</v>
      </c>
      <c r="B51" s="2" t="s">
        <v>101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43333.34601366898</v>
      </c>
      <c r="B52" s="2" t="s">
        <v>119</v>
      </c>
      <c r="C52" s="2">
        <v>2.0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2.0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43334.719722615744</v>
      </c>
      <c r="B53" s="2" t="s">
        <v>120</v>
      </c>
      <c r="C53" s="2">
        <v>2.0</v>
      </c>
      <c r="D53" s="2">
        <v>3.0</v>
      </c>
      <c r="E53" s="2">
        <v>3.0</v>
      </c>
      <c r="F53" s="2">
        <v>3.0</v>
      </c>
      <c r="G53" s="2">
        <v>2.0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2.0</v>
      </c>
      <c r="P53" s="2">
        <v>3.0</v>
      </c>
      <c r="Q53" s="2">
        <v>3.0</v>
      </c>
      <c r="R53" s="2">
        <v>3.0</v>
      </c>
      <c r="S53" s="2">
        <v>2.0</v>
      </c>
      <c r="T53" s="2">
        <v>2.0</v>
      </c>
      <c r="U53" s="2">
        <v>3.0</v>
      </c>
      <c r="V53" s="2">
        <v>3.0</v>
      </c>
      <c r="W53" s="2">
        <v>3.0</v>
      </c>
      <c r="X53" s="2">
        <v>3.0</v>
      </c>
      <c r="Y53" s="2">
        <v>2.0</v>
      </c>
      <c r="Z53" s="2">
        <v>3.0</v>
      </c>
      <c r="AA53" s="2">
        <v>2.0</v>
      </c>
      <c r="AB53" s="2">
        <v>2.0</v>
      </c>
      <c r="AC53" s="2">
        <v>2.0</v>
      </c>
      <c r="AD53" s="2">
        <v>3.0</v>
      </c>
      <c r="AE53" s="2">
        <v>2.0</v>
      </c>
      <c r="AF53" s="2">
        <v>2.0</v>
      </c>
      <c r="AG53" s="2">
        <v>2.0</v>
      </c>
      <c r="AH53" s="2">
        <v>2.0</v>
      </c>
      <c r="AI53" s="2">
        <v>2.0</v>
      </c>
      <c r="AJ53" s="2">
        <v>2.0</v>
      </c>
      <c r="AK53" s="2">
        <v>2.0</v>
      </c>
      <c r="AL53" s="2">
        <v>2.0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2.0</v>
      </c>
      <c r="AU53" s="2">
        <v>2.0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2.0</v>
      </c>
      <c r="BF53" s="2">
        <v>2.0</v>
      </c>
      <c r="BG53" s="2">
        <v>3.0</v>
      </c>
      <c r="BH53" s="2">
        <v>3.0</v>
      </c>
      <c r="BI53" s="2">
        <v>3.0</v>
      </c>
      <c r="BJ53" s="2">
        <v>2.0</v>
      </c>
    </row>
    <row r="54">
      <c r="A54" s="1">
        <v>43334.97978245371</v>
      </c>
      <c r="B54" s="2" t="s">
        <v>123</v>
      </c>
      <c r="C54" s="2">
        <v>1.0</v>
      </c>
      <c r="D54" s="2">
        <v>3.0</v>
      </c>
      <c r="E54" s="2">
        <v>2.0</v>
      </c>
      <c r="F54" s="2">
        <v>1.0</v>
      </c>
      <c r="G54" s="2">
        <v>2.0</v>
      </c>
      <c r="H54" s="2">
        <v>2.0</v>
      </c>
      <c r="I54" s="2">
        <v>2.0</v>
      </c>
      <c r="J54" s="2">
        <v>2.0</v>
      </c>
      <c r="K54" s="2">
        <v>2.0</v>
      </c>
      <c r="L54" s="2">
        <v>2.0</v>
      </c>
      <c r="M54" s="2">
        <v>2.0</v>
      </c>
      <c r="N54" s="2">
        <v>2.0</v>
      </c>
      <c r="O54" s="2">
        <v>1.0</v>
      </c>
      <c r="P54" s="2">
        <v>3.0</v>
      </c>
      <c r="Q54" s="2">
        <v>2.0</v>
      </c>
      <c r="R54" s="2">
        <v>1.0</v>
      </c>
      <c r="S54" s="2">
        <v>1.0</v>
      </c>
      <c r="T54" s="2">
        <v>2.0</v>
      </c>
      <c r="U54" s="2">
        <v>1.0</v>
      </c>
      <c r="V54" s="2">
        <v>1.0</v>
      </c>
      <c r="W54" s="2">
        <v>1.0</v>
      </c>
      <c r="X54" s="2">
        <v>1.0</v>
      </c>
      <c r="Y54" s="2">
        <v>1.0</v>
      </c>
      <c r="Z54" s="2">
        <v>3.0</v>
      </c>
      <c r="AA54" s="2">
        <v>1.0</v>
      </c>
      <c r="AB54" s="2">
        <v>2.0</v>
      </c>
      <c r="AC54" s="2">
        <v>3.0</v>
      </c>
      <c r="AD54" s="2">
        <v>1.0</v>
      </c>
      <c r="AE54" s="2">
        <v>3.0</v>
      </c>
      <c r="AF54" s="2">
        <v>3.0</v>
      </c>
      <c r="AG54" s="2">
        <v>2.0</v>
      </c>
      <c r="AH54" s="2">
        <v>2.0</v>
      </c>
      <c r="AI54" s="2">
        <v>2.0</v>
      </c>
      <c r="AJ54" s="2">
        <v>2.0</v>
      </c>
      <c r="AK54" s="2">
        <v>2.0</v>
      </c>
      <c r="AL54" s="2">
        <v>2.0</v>
      </c>
      <c r="AM54" s="2">
        <v>2.0</v>
      </c>
      <c r="AN54" s="2">
        <v>2.0</v>
      </c>
      <c r="AO54" s="2">
        <v>3.0</v>
      </c>
      <c r="AP54" s="2">
        <v>2.0</v>
      </c>
      <c r="AQ54" s="2">
        <v>2.0</v>
      </c>
      <c r="AR54" s="2">
        <v>3.0</v>
      </c>
      <c r="AS54" s="2">
        <v>2.0</v>
      </c>
      <c r="AT54" s="2">
        <v>2.0</v>
      </c>
      <c r="AU54" s="2">
        <v>2.0</v>
      </c>
      <c r="AV54" s="2">
        <v>2.0</v>
      </c>
      <c r="AW54" s="2">
        <v>2.0</v>
      </c>
      <c r="AX54" s="2">
        <v>3.0</v>
      </c>
      <c r="AY54" s="2">
        <v>2.0</v>
      </c>
      <c r="AZ54" s="2">
        <v>2.0</v>
      </c>
      <c r="BA54" s="2">
        <v>2.0</v>
      </c>
      <c r="BB54" s="2">
        <v>2.0</v>
      </c>
      <c r="BC54" s="2">
        <v>3.0</v>
      </c>
      <c r="BD54" s="2">
        <v>2.0</v>
      </c>
      <c r="BE54" s="2">
        <v>2.0</v>
      </c>
      <c r="BF54" s="2">
        <v>2.0</v>
      </c>
      <c r="BG54" s="2">
        <v>2.0</v>
      </c>
      <c r="BH54" s="2">
        <v>2.0</v>
      </c>
      <c r="BI54" s="2">
        <v>2.0</v>
      </c>
      <c r="BJ54" s="2">
        <v>2.0</v>
      </c>
    </row>
    <row r="55">
      <c r="A55" s="1">
        <v>43341.548241979166</v>
      </c>
      <c r="B55" s="2" t="s">
        <v>125</v>
      </c>
      <c r="C55" s="2">
        <v>1.0</v>
      </c>
      <c r="D55" s="2">
        <v>3.0</v>
      </c>
      <c r="E55" s="2">
        <v>2.0</v>
      </c>
      <c r="F55" s="2">
        <v>3.0</v>
      </c>
      <c r="G55" s="2">
        <v>1.0</v>
      </c>
      <c r="H55" s="2">
        <v>3.0</v>
      </c>
      <c r="I55" s="2">
        <v>2.0</v>
      </c>
      <c r="J55" s="2">
        <v>3.0</v>
      </c>
      <c r="K55" s="2">
        <v>3.0</v>
      </c>
      <c r="L55" s="2">
        <v>3.0</v>
      </c>
      <c r="M55" s="2">
        <v>1.0</v>
      </c>
      <c r="N55" s="2">
        <v>3.0</v>
      </c>
      <c r="O55" s="2">
        <v>1.0</v>
      </c>
      <c r="P55" s="2">
        <v>3.0</v>
      </c>
      <c r="Q55" s="2">
        <v>3.0</v>
      </c>
      <c r="R55" s="2">
        <v>3.0</v>
      </c>
      <c r="S55" s="2">
        <v>1.0</v>
      </c>
      <c r="T55" s="2">
        <v>3.0</v>
      </c>
      <c r="U55" s="2">
        <v>1.0</v>
      </c>
      <c r="V55" s="2">
        <v>3.0</v>
      </c>
      <c r="W55" s="2">
        <v>3.0</v>
      </c>
      <c r="X55" s="2">
        <v>3.0</v>
      </c>
      <c r="Y55" s="2">
        <v>1.0</v>
      </c>
      <c r="Z55" s="2">
        <v>3.0</v>
      </c>
      <c r="AA55" s="2">
        <v>1.0</v>
      </c>
      <c r="AB55" s="2">
        <v>3.0</v>
      </c>
      <c r="AC55" s="2">
        <v>3.0</v>
      </c>
      <c r="AD55" s="2">
        <v>3.0</v>
      </c>
      <c r="AE55" s="2">
        <v>1.0</v>
      </c>
      <c r="AF55" s="2">
        <v>3.0</v>
      </c>
      <c r="AG55" s="2">
        <v>1.0</v>
      </c>
      <c r="AH55" s="2">
        <v>3.0</v>
      </c>
      <c r="AI55" s="2">
        <v>3.0</v>
      </c>
      <c r="AJ55" s="2">
        <v>3.0</v>
      </c>
      <c r="AK55" s="2">
        <v>1.0</v>
      </c>
      <c r="AL55" s="2">
        <v>3.0</v>
      </c>
      <c r="AM55" s="2">
        <v>1.0</v>
      </c>
      <c r="AN55" s="2">
        <v>3.0</v>
      </c>
      <c r="AO55" s="2">
        <v>3.0</v>
      </c>
      <c r="AP55" s="2">
        <v>3.0</v>
      </c>
      <c r="AQ55" s="2">
        <v>1.0</v>
      </c>
      <c r="AR55" s="2">
        <v>3.0</v>
      </c>
      <c r="AS55" s="2">
        <v>1.0</v>
      </c>
      <c r="AT55" s="2">
        <v>3.0</v>
      </c>
      <c r="AU55" s="2">
        <v>3.0</v>
      </c>
      <c r="AV55" s="2">
        <v>3.0</v>
      </c>
      <c r="AW55" s="2">
        <v>1.0</v>
      </c>
      <c r="AX55" s="2">
        <v>3.0</v>
      </c>
      <c r="AY55" s="2">
        <v>1.0</v>
      </c>
      <c r="AZ55" s="2">
        <v>3.0</v>
      </c>
      <c r="BA55" s="2">
        <v>3.0</v>
      </c>
      <c r="BB55" s="2">
        <v>3.0</v>
      </c>
      <c r="BC55" s="2">
        <v>1.0</v>
      </c>
      <c r="BD55" s="2">
        <v>3.0</v>
      </c>
      <c r="BE55" s="2">
        <v>1.0</v>
      </c>
      <c r="BF55" s="2">
        <v>3.0</v>
      </c>
      <c r="BG55" s="2">
        <v>3.0</v>
      </c>
      <c r="BH55" s="2">
        <v>3.0</v>
      </c>
      <c r="BI55" s="2">
        <v>1.0</v>
      </c>
      <c r="BJ55" s="2">
        <v>3.0</v>
      </c>
    </row>
    <row r="56">
      <c r="A56" s="1">
        <v>43341.56514813658</v>
      </c>
      <c r="B56" s="2" t="s">
        <v>128</v>
      </c>
      <c r="C56" s="2">
        <v>2.0</v>
      </c>
      <c r="D56" s="2">
        <v>2.0</v>
      </c>
      <c r="E56" s="2">
        <v>2.0</v>
      </c>
      <c r="F56" s="2">
        <v>3.0</v>
      </c>
      <c r="G56" s="2">
        <v>2.0</v>
      </c>
      <c r="H56" s="2">
        <v>2.0</v>
      </c>
      <c r="I56" s="2">
        <v>3.0</v>
      </c>
      <c r="J56" s="2">
        <v>3.0</v>
      </c>
      <c r="K56" s="2">
        <v>3.0</v>
      </c>
      <c r="L56" s="2">
        <v>3.0</v>
      </c>
      <c r="M56" s="2">
        <v>2.0</v>
      </c>
      <c r="N56" s="2">
        <v>2.0</v>
      </c>
      <c r="O56" s="2">
        <v>2.0</v>
      </c>
      <c r="P56" s="2">
        <v>3.0</v>
      </c>
      <c r="Q56" s="2">
        <v>2.0</v>
      </c>
      <c r="R56" s="2">
        <v>3.0</v>
      </c>
      <c r="S56" s="2">
        <v>2.0</v>
      </c>
      <c r="T56" s="2">
        <v>2.0</v>
      </c>
      <c r="U56" s="2">
        <v>2.0</v>
      </c>
      <c r="V56" s="2">
        <v>2.0</v>
      </c>
      <c r="W56" s="2">
        <v>2.0</v>
      </c>
      <c r="X56" s="2">
        <v>3.0</v>
      </c>
      <c r="Y56" s="2">
        <v>2.0</v>
      </c>
      <c r="Z56" s="2">
        <v>2.0</v>
      </c>
      <c r="AA56" s="2">
        <v>3.0</v>
      </c>
      <c r="AB56" s="2">
        <v>3.0</v>
      </c>
      <c r="AC56" s="2">
        <v>3.0</v>
      </c>
      <c r="AD56" s="2">
        <v>3.0</v>
      </c>
      <c r="AE56" s="2">
        <v>2.0</v>
      </c>
      <c r="AF56" s="2">
        <v>3.0</v>
      </c>
      <c r="AG56" s="2">
        <v>2.0</v>
      </c>
      <c r="AH56" s="2">
        <v>2.0</v>
      </c>
      <c r="AI56" s="2">
        <v>2.0</v>
      </c>
      <c r="AJ56" s="2">
        <v>3.0</v>
      </c>
      <c r="AK56" s="2">
        <v>2.0</v>
      </c>
      <c r="AL56" s="2">
        <v>2.0</v>
      </c>
      <c r="AM56" s="2">
        <v>2.0</v>
      </c>
      <c r="AN56" s="2">
        <v>2.0</v>
      </c>
      <c r="AO56" s="2">
        <v>3.0</v>
      </c>
      <c r="AP56" s="2">
        <v>3.0</v>
      </c>
      <c r="AQ56" s="2">
        <v>2.0</v>
      </c>
      <c r="AR56" s="2">
        <v>2.0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1.0</v>
      </c>
      <c r="BD56" s="2">
        <v>2.0</v>
      </c>
      <c r="BE56" s="2">
        <v>2.0</v>
      </c>
      <c r="BF56" s="2">
        <v>2.0</v>
      </c>
      <c r="BG56" s="2">
        <v>2.0</v>
      </c>
      <c r="BH56" s="2">
        <v>3.0</v>
      </c>
      <c r="BI56" s="2">
        <v>2.0</v>
      </c>
      <c r="BJ56" s="2">
        <v>2.0</v>
      </c>
    </row>
    <row r="57">
      <c r="A57" s="1">
        <v>43341.57036564815</v>
      </c>
      <c r="B57" s="2" t="s">
        <v>130</v>
      </c>
      <c r="C57" s="2">
        <v>1.0</v>
      </c>
      <c r="D57" s="2">
        <v>2.0</v>
      </c>
      <c r="E57" s="2">
        <v>1.0</v>
      </c>
      <c r="F57" s="2">
        <v>3.0</v>
      </c>
      <c r="G57" s="2">
        <v>1.0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2.0</v>
      </c>
      <c r="P57" s="2">
        <v>3.0</v>
      </c>
      <c r="Q57" s="2">
        <v>2.0</v>
      </c>
      <c r="R57" s="2">
        <v>3.0</v>
      </c>
      <c r="S57" s="2">
        <v>1.0</v>
      </c>
      <c r="T57" s="2">
        <v>3.0</v>
      </c>
      <c r="U57" s="2">
        <v>1.0</v>
      </c>
      <c r="V57" s="2">
        <v>2.0</v>
      </c>
      <c r="W57" s="2">
        <v>2.0</v>
      </c>
      <c r="X57" s="2">
        <v>3.0</v>
      </c>
      <c r="Y57" s="2">
        <v>1.0</v>
      </c>
      <c r="Z57" s="2">
        <v>3.0</v>
      </c>
      <c r="AA57" s="2">
        <v>1.0</v>
      </c>
      <c r="AB57" s="2">
        <v>2.0</v>
      </c>
      <c r="AC57" s="2">
        <v>2.0</v>
      </c>
      <c r="AD57" s="2">
        <v>3.0</v>
      </c>
      <c r="AE57" s="2">
        <v>1.0</v>
      </c>
      <c r="AF57" s="2">
        <v>3.0</v>
      </c>
      <c r="AG57" s="2">
        <v>2.0</v>
      </c>
      <c r="AH57" s="2">
        <v>2.0</v>
      </c>
      <c r="AI57" s="2">
        <v>2.0</v>
      </c>
      <c r="AJ57" s="2">
        <v>3.0</v>
      </c>
      <c r="AK57" s="2">
        <v>2.0</v>
      </c>
      <c r="AL57" s="2">
        <v>3.0</v>
      </c>
      <c r="AM57" s="2">
        <v>1.0</v>
      </c>
      <c r="AN57" s="2">
        <v>2.0</v>
      </c>
      <c r="AO57" s="2">
        <v>3.0</v>
      </c>
      <c r="AP57" s="2">
        <v>3.0</v>
      </c>
      <c r="AQ57" s="2">
        <v>1.0</v>
      </c>
      <c r="AR57" s="2">
        <v>2.0</v>
      </c>
      <c r="AS57" s="2">
        <v>2.0</v>
      </c>
      <c r="AT57" s="2">
        <v>2.0</v>
      </c>
      <c r="AU57" s="2">
        <v>2.0</v>
      </c>
      <c r="AV57" s="2">
        <v>3.0</v>
      </c>
      <c r="AW57" s="2">
        <v>1.0</v>
      </c>
      <c r="AX57" s="2">
        <v>3.0</v>
      </c>
      <c r="AY57" s="2">
        <v>1.0</v>
      </c>
      <c r="AZ57" s="2">
        <v>2.0</v>
      </c>
      <c r="BA57" s="2">
        <v>2.0</v>
      </c>
      <c r="BB57" s="2">
        <v>3.0</v>
      </c>
      <c r="BC57" s="2">
        <v>1.0</v>
      </c>
      <c r="BD57" s="2">
        <v>2.0</v>
      </c>
      <c r="BE57" s="2">
        <v>2.0</v>
      </c>
      <c r="BF57" s="2">
        <v>2.0</v>
      </c>
      <c r="BG57" s="2">
        <v>2.0</v>
      </c>
      <c r="BH57" s="2">
        <v>3.0</v>
      </c>
      <c r="BI57" s="2">
        <v>2.0</v>
      </c>
      <c r="BJ57" s="2">
        <v>3.0</v>
      </c>
    </row>
    <row r="58">
      <c r="A58" s="1">
        <v>43341.600521030094</v>
      </c>
      <c r="B58" s="2" t="s">
        <v>131</v>
      </c>
      <c r="C58" s="2">
        <v>2.0</v>
      </c>
      <c r="D58" s="2">
        <v>3.0</v>
      </c>
      <c r="E58" s="2">
        <v>2.0</v>
      </c>
      <c r="F58" s="2">
        <v>3.0</v>
      </c>
      <c r="G58" s="2">
        <v>2.0</v>
      </c>
      <c r="H58" s="2">
        <v>2.0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3.0</v>
      </c>
      <c r="T58" s="2">
        <v>3.0</v>
      </c>
      <c r="U58" s="2">
        <v>2.0</v>
      </c>
      <c r="V58" s="2">
        <v>3.0</v>
      </c>
      <c r="W58" s="2">
        <v>2.0</v>
      </c>
      <c r="X58" s="2">
        <v>3.0</v>
      </c>
      <c r="Y58" s="2">
        <v>2.0</v>
      </c>
      <c r="Z58" s="2">
        <v>2.0</v>
      </c>
      <c r="AA58" s="2">
        <v>2.0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2.0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2.0</v>
      </c>
      <c r="AT58" s="2">
        <v>3.0</v>
      </c>
      <c r="AU58" s="2">
        <v>3.0</v>
      </c>
      <c r="AV58" s="2">
        <v>3.0</v>
      </c>
      <c r="AW58" s="2">
        <v>3.0</v>
      </c>
      <c r="AX58" s="2">
        <v>2.0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2.0</v>
      </c>
      <c r="BF58" s="2">
        <v>3.0</v>
      </c>
      <c r="BG58" s="2">
        <v>3.0</v>
      </c>
      <c r="BH58" s="2">
        <v>3.0</v>
      </c>
      <c r="BI58" s="2">
        <v>3.0</v>
      </c>
      <c r="BJ58" s="2">
        <v>2.0</v>
      </c>
    </row>
    <row r="59">
      <c r="A59" s="1">
        <v>43341.630914953705</v>
      </c>
      <c r="B59" s="2" t="s">
        <v>133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C60" s="20">
        <f t="shared" ref="C60:BJ60" si="1">SUM(C2:C59)/58</f>
        <v>2.344827586</v>
      </c>
      <c r="D60" s="20">
        <f t="shared" si="1"/>
        <v>2.586206897</v>
      </c>
      <c r="E60" s="20">
        <f t="shared" si="1"/>
        <v>2.534482759</v>
      </c>
      <c r="F60" s="20">
        <f t="shared" si="1"/>
        <v>2.74137931</v>
      </c>
      <c r="G60" s="20">
        <f t="shared" si="1"/>
        <v>2.189655172</v>
      </c>
      <c r="H60" s="20">
        <f t="shared" si="1"/>
        <v>2.568965517</v>
      </c>
      <c r="I60" s="20">
        <f t="shared" si="1"/>
        <v>2.793103448</v>
      </c>
      <c r="J60" s="20">
        <f t="shared" si="1"/>
        <v>2.879310345</v>
      </c>
      <c r="K60" s="20">
        <f t="shared" si="1"/>
        <v>2.913793103</v>
      </c>
      <c r="L60" s="20">
        <f t="shared" si="1"/>
        <v>2.931034483</v>
      </c>
      <c r="M60" s="20">
        <f t="shared" si="1"/>
        <v>2.706896552</v>
      </c>
      <c r="N60" s="20">
        <f t="shared" si="1"/>
        <v>2.793103448</v>
      </c>
      <c r="O60" s="20">
        <f t="shared" si="1"/>
        <v>2.413793103</v>
      </c>
      <c r="P60" s="20">
        <f t="shared" si="1"/>
        <v>2.827586207</v>
      </c>
      <c r="Q60" s="20">
        <f t="shared" si="1"/>
        <v>2.724137931</v>
      </c>
      <c r="R60" s="20">
        <f t="shared" si="1"/>
        <v>2.793103448</v>
      </c>
      <c r="S60" s="20">
        <f t="shared" si="1"/>
        <v>2.310344828</v>
      </c>
      <c r="T60" s="20">
        <f t="shared" si="1"/>
        <v>2.620689655</v>
      </c>
      <c r="U60" s="20">
        <f t="shared" si="1"/>
        <v>2.413793103</v>
      </c>
      <c r="V60" s="20">
        <f t="shared" si="1"/>
        <v>2.379310345</v>
      </c>
      <c r="W60" s="20">
        <f t="shared" si="1"/>
        <v>2.482758621</v>
      </c>
      <c r="X60" s="20">
        <f t="shared" si="1"/>
        <v>2.637931034</v>
      </c>
      <c r="Y60" s="20">
        <f t="shared" si="1"/>
        <v>2.172413793</v>
      </c>
      <c r="Z60" s="20">
        <f t="shared" si="1"/>
        <v>2.655172414</v>
      </c>
      <c r="AA60" s="20">
        <f t="shared" si="1"/>
        <v>2.310344828</v>
      </c>
      <c r="AB60" s="20">
        <f t="shared" si="1"/>
        <v>2.448275862</v>
      </c>
      <c r="AC60" s="20">
        <f t="shared" si="1"/>
        <v>2.689655172</v>
      </c>
      <c r="AD60" s="20">
        <f t="shared" si="1"/>
        <v>2.74137931</v>
      </c>
      <c r="AE60" s="20">
        <f t="shared" si="1"/>
        <v>2.517241379</v>
      </c>
      <c r="AF60" s="20">
        <f t="shared" si="1"/>
        <v>2.672413793</v>
      </c>
      <c r="AG60" s="20">
        <f t="shared" si="1"/>
        <v>2.5</v>
      </c>
      <c r="AH60" s="20">
        <f t="shared" si="1"/>
        <v>2.551724138</v>
      </c>
      <c r="AI60" s="20">
        <f t="shared" si="1"/>
        <v>2.568965517</v>
      </c>
      <c r="AJ60" s="20">
        <f t="shared" si="1"/>
        <v>2.672413793</v>
      </c>
      <c r="AK60" s="20">
        <f t="shared" si="1"/>
        <v>2.431034483</v>
      </c>
      <c r="AL60" s="20">
        <f t="shared" si="1"/>
        <v>2.431034483</v>
      </c>
      <c r="AM60" s="20">
        <f t="shared" si="1"/>
        <v>2.551724138</v>
      </c>
      <c r="AN60" s="20">
        <f t="shared" si="1"/>
        <v>2.465517241</v>
      </c>
      <c r="AO60" s="20">
        <f t="shared" si="1"/>
        <v>2.637931034</v>
      </c>
      <c r="AP60" s="20">
        <f t="shared" si="1"/>
        <v>2.844827586</v>
      </c>
      <c r="AQ60" s="20">
        <f t="shared" si="1"/>
        <v>2.431034483</v>
      </c>
      <c r="AR60" s="20">
        <f t="shared" si="1"/>
        <v>2.655172414</v>
      </c>
      <c r="AS60" s="20">
        <f t="shared" si="1"/>
        <v>2.482758621</v>
      </c>
      <c r="AT60" s="20">
        <f t="shared" si="1"/>
        <v>2.5</v>
      </c>
      <c r="AU60" s="20">
        <f t="shared" si="1"/>
        <v>2.655172414</v>
      </c>
      <c r="AV60" s="20">
        <f t="shared" si="1"/>
        <v>2.672413793</v>
      </c>
      <c r="AW60" s="20">
        <f t="shared" si="1"/>
        <v>2.310344828</v>
      </c>
      <c r="AX60" s="20">
        <f t="shared" si="1"/>
        <v>2.551724138</v>
      </c>
      <c r="AY60" s="20">
        <f t="shared" si="1"/>
        <v>2.706896552</v>
      </c>
      <c r="AZ60" s="20">
        <f t="shared" si="1"/>
        <v>2.655172414</v>
      </c>
      <c r="BA60" s="20">
        <f t="shared" si="1"/>
        <v>2.775862069</v>
      </c>
      <c r="BB60" s="20">
        <f t="shared" si="1"/>
        <v>2.637931034</v>
      </c>
      <c r="BC60" s="20">
        <f t="shared" si="1"/>
        <v>2.482758621</v>
      </c>
      <c r="BD60" s="20">
        <f t="shared" si="1"/>
        <v>2.551724138</v>
      </c>
      <c r="BE60" s="20">
        <f t="shared" si="1"/>
        <v>2.5</v>
      </c>
      <c r="BF60" s="20">
        <f t="shared" si="1"/>
        <v>2.431034483</v>
      </c>
      <c r="BG60" s="20">
        <f t="shared" si="1"/>
        <v>2.75862069</v>
      </c>
      <c r="BH60" s="20">
        <f t="shared" si="1"/>
        <v>2.844827586</v>
      </c>
      <c r="BI60" s="20">
        <f t="shared" si="1"/>
        <v>2.448275862</v>
      </c>
      <c r="BJ60" s="20">
        <f t="shared" si="1"/>
        <v>2.5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122</v>
      </c>
      <c r="D8" s="14" t="s">
        <v>124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1!C60"")"),"2.34")</f>
        <v>2.344827586</v>
      </c>
      <c r="E10" s="22">
        <f t="shared" ref="E10:E20" si="1">D10/3</f>
        <v>0.7816091954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1!I60"")"),"2.79")</f>
        <v>2.793103448</v>
      </c>
      <c r="E11" s="22">
        <f t="shared" si="1"/>
        <v>0.9310344828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1!O60"")"),"2.41")</f>
        <v>2.413793103</v>
      </c>
      <c r="E12" s="22">
        <f t="shared" si="1"/>
        <v>0.8045977011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1!U60"")"),"2.41")</f>
        <v>2.413793103</v>
      </c>
      <c r="E13" s="22">
        <f t="shared" si="1"/>
        <v>0.8045977011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1!AA60"")"),"2.31")</f>
        <v>2.310344828</v>
      </c>
      <c r="E14" s="22">
        <f t="shared" si="1"/>
        <v>0.7701149425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1!AG60"")"),"2.50")</f>
        <v>2.5</v>
      </c>
      <c r="E15" s="22">
        <f t="shared" si="1"/>
        <v>0.8333333333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1!AM60"")"),"2.55")</f>
        <v>2.551724138</v>
      </c>
      <c r="E16" s="22">
        <f t="shared" si="1"/>
        <v>0.8505747126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1!AS60"")"),"2.48")</f>
        <v>2.482758621</v>
      </c>
      <c r="E17" s="22">
        <f t="shared" si="1"/>
        <v>0.8275862069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1!AY60"")"),"2.71")</f>
        <v>2.706896552</v>
      </c>
      <c r="E18" s="22">
        <f t="shared" si="1"/>
        <v>0.9022988506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1!BE60"")"),"2.50")</f>
        <v>2.5</v>
      </c>
      <c r="E19" s="22">
        <f t="shared" si="1"/>
        <v>0.8333333333</v>
      </c>
    </row>
    <row r="20">
      <c r="A20" s="6"/>
      <c r="B20" s="24"/>
      <c r="C20" s="25" t="s">
        <v>146</v>
      </c>
      <c r="D20" s="26">
        <f>SUM(D10:D19)/10</f>
        <v>2.501724138</v>
      </c>
      <c r="E20" s="27">
        <f t="shared" si="1"/>
        <v>0.833908046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152</v>
      </c>
      <c r="C43" s="33" t="s">
        <v>154</v>
      </c>
      <c r="D43" s="31" t="s">
        <v>155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126</v>
      </c>
      <c r="D8" s="14" t="s">
        <v>127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1!D60"")"),"2.59")</f>
        <v>2.586206897</v>
      </c>
      <c r="E10" s="22">
        <f t="shared" ref="E10:E20" si="1">D10/3</f>
        <v>0.8620689655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1!J60"")"),"2.88")</f>
        <v>2.879310345</v>
      </c>
      <c r="E11" s="22">
        <f t="shared" si="1"/>
        <v>0.9597701149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1!P60"")"),"2.83")</f>
        <v>2.827586207</v>
      </c>
      <c r="E12" s="22">
        <f t="shared" si="1"/>
        <v>0.9425287356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1!V60"")"),"2.38")</f>
        <v>2.379310345</v>
      </c>
      <c r="E13" s="22">
        <f t="shared" si="1"/>
        <v>0.7931034483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1!AB60"")"),"2.45")</f>
        <v>2.448275862</v>
      </c>
      <c r="E14" s="22">
        <f t="shared" si="1"/>
        <v>0.816091954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1!AH60"")"),"2.55")</f>
        <v>2.551724138</v>
      </c>
      <c r="E15" s="22">
        <f t="shared" si="1"/>
        <v>0.8505747126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1!AN60"")"),"2.47")</f>
        <v>2.465517241</v>
      </c>
      <c r="E16" s="22">
        <f t="shared" si="1"/>
        <v>0.8218390805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1!AT60"")"),"2.50")</f>
        <v>2.5</v>
      </c>
      <c r="E17" s="22">
        <f t="shared" si="1"/>
        <v>0.8333333333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1!AZ60"")"),"2.66")</f>
        <v>2.655172414</v>
      </c>
      <c r="E18" s="22">
        <f t="shared" si="1"/>
        <v>0.8850574713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1!BF60"")"),"2.43")</f>
        <v>2.431034483</v>
      </c>
      <c r="E19" s="22">
        <f t="shared" si="1"/>
        <v>0.8103448276</v>
      </c>
    </row>
    <row r="20">
      <c r="A20" s="6"/>
      <c r="B20" s="24"/>
      <c r="C20" s="25" t="s">
        <v>146</v>
      </c>
      <c r="D20" s="26">
        <f>SUM(D10:D19)/10</f>
        <v>2.572413793</v>
      </c>
      <c r="E20" s="27">
        <f t="shared" si="1"/>
        <v>0.8574712644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153</v>
      </c>
      <c r="C43" s="33" t="s">
        <v>154</v>
      </c>
      <c r="D43" s="31" t="s">
        <v>155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156</v>
      </c>
      <c r="D8" s="14" t="s">
        <v>157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1!E60"")"),"2.53")</f>
        <v>2.534482759</v>
      </c>
      <c r="E10" s="22">
        <f t="shared" ref="E10:E20" si="1">D10/3</f>
        <v>0.8448275862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1!K60"")"),"2.91")</f>
        <v>2.913793103</v>
      </c>
      <c r="E11" s="22">
        <f t="shared" si="1"/>
        <v>0.9712643678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1!Q60"")"),"2.72")</f>
        <v>2.724137931</v>
      </c>
      <c r="E12" s="22">
        <f t="shared" si="1"/>
        <v>0.908045977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1!W60"")"),"2.48")</f>
        <v>2.482758621</v>
      </c>
      <c r="E13" s="22">
        <f t="shared" si="1"/>
        <v>0.8275862069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1!AC60"")"),"2.69")</f>
        <v>2.689655172</v>
      </c>
      <c r="E14" s="22">
        <f t="shared" si="1"/>
        <v>0.8965517241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1!AI60"")"),"2.57")</f>
        <v>2.568965517</v>
      </c>
      <c r="E15" s="22">
        <f t="shared" si="1"/>
        <v>0.8563218391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1!AO60"")"),"2.64")</f>
        <v>2.637931034</v>
      </c>
      <c r="E16" s="22">
        <f t="shared" si="1"/>
        <v>0.8793103448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1!AU60"")"),"2.66")</f>
        <v>2.655172414</v>
      </c>
      <c r="E17" s="22">
        <f t="shared" si="1"/>
        <v>0.8850574713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1!BA60"")"),"2.78")</f>
        <v>2.775862069</v>
      </c>
      <c r="E18" s="22">
        <f t="shared" si="1"/>
        <v>0.9252873563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1!BG60"")"),"2.76")</f>
        <v>2.75862069</v>
      </c>
      <c r="E19" s="22">
        <f t="shared" si="1"/>
        <v>0.9195402299</v>
      </c>
    </row>
    <row r="20">
      <c r="A20" s="6"/>
      <c r="B20" s="24"/>
      <c r="C20" s="25" t="s">
        <v>146</v>
      </c>
      <c r="D20" s="26">
        <f>SUM(D10:D19)/10</f>
        <v>2.674137931</v>
      </c>
      <c r="E20" s="27">
        <f t="shared" si="1"/>
        <v>0.8913793103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158</v>
      </c>
      <c r="C43" s="33" t="s">
        <v>154</v>
      </c>
      <c r="D43" s="31" t="s">
        <v>155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159</v>
      </c>
      <c r="D8" s="14" t="s">
        <v>160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1!F60"")"),"2.74")</f>
        <v>2.74137931</v>
      </c>
      <c r="E10" s="22">
        <f t="shared" ref="E10:E20" si="1">D10/3</f>
        <v>0.9137931034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1!L60"")"),"2.93")</f>
        <v>2.931034483</v>
      </c>
      <c r="E11" s="22">
        <f t="shared" si="1"/>
        <v>0.9770114943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1!R60"")"),"2.79")</f>
        <v>2.793103448</v>
      </c>
      <c r="E12" s="22">
        <f t="shared" si="1"/>
        <v>0.9310344828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1!X60"")"),"2.64")</f>
        <v>2.637931034</v>
      </c>
      <c r="E13" s="22">
        <f t="shared" si="1"/>
        <v>0.8793103448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1!AD60"")"),"2.74")</f>
        <v>2.74137931</v>
      </c>
      <c r="E14" s="22">
        <f t="shared" si="1"/>
        <v>0.9137931034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1!AJ60"")"),"2.67")</f>
        <v>2.672413793</v>
      </c>
      <c r="E15" s="22">
        <f t="shared" si="1"/>
        <v>0.8908045977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1!AP60"")"),"2.84")</f>
        <v>2.844827586</v>
      </c>
      <c r="E16" s="22">
        <f t="shared" si="1"/>
        <v>0.9482758621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1!AV60"")"),"2.67")</f>
        <v>2.672413793</v>
      </c>
      <c r="E17" s="22">
        <f t="shared" si="1"/>
        <v>0.8908045977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1!BB60"")"),"2.64")</f>
        <v>2.637931034</v>
      </c>
      <c r="E18" s="22">
        <f t="shared" si="1"/>
        <v>0.8793103448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1!BH60"")"),"2.84")</f>
        <v>2.844827586</v>
      </c>
      <c r="E19" s="22">
        <f t="shared" si="1"/>
        <v>0.9482758621</v>
      </c>
    </row>
    <row r="20">
      <c r="A20" s="6"/>
      <c r="B20" s="24"/>
      <c r="C20" s="25" t="s">
        <v>146</v>
      </c>
      <c r="D20" s="26">
        <f>SUM(D10:D19)/10</f>
        <v>2.751724138</v>
      </c>
      <c r="E20" s="27">
        <f t="shared" si="1"/>
        <v>0.9172413793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161</v>
      </c>
      <c r="C43" s="33" t="s">
        <v>154</v>
      </c>
      <c r="D43" s="31" t="s">
        <v>155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162</v>
      </c>
      <c r="D8" s="14" t="s">
        <v>163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1!G60"")"),"2.19")</f>
        <v>2.189655172</v>
      </c>
      <c r="E10" s="22">
        <f t="shared" ref="E10:E20" si="1">D10/3</f>
        <v>0.7298850575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1!M60"")"),"2.71")</f>
        <v>2.706896552</v>
      </c>
      <c r="E11" s="22">
        <f t="shared" si="1"/>
        <v>0.9022988506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1!S60"")"),"2.31")</f>
        <v>2.310344828</v>
      </c>
      <c r="E12" s="22">
        <f t="shared" si="1"/>
        <v>0.7701149425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1!Y60"")"),"2.17")</f>
        <v>2.172413793</v>
      </c>
      <c r="E13" s="22">
        <f t="shared" si="1"/>
        <v>0.724137931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1!AE60"")"),"2.52")</f>
        <v>2.517241379</v>
      </c>
      <c r="E14" s="22">
        <f t="shared" si="1"/>
        <v>0.8390804598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1!AK60"")"),"2.43")</f>
        <v>2.431034483</v>
      </c>
      <c r="E15" s="22">
        <f t="shared" si="1"/>
        <v>0.8103448276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1!AQ60"")"),"2.43")</f>
        <v>2.431034483</v>
      </c>
      <c r="E16" s="22">
        <f t="shared" si="1"/>
        <v>0.8103448276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1!AW60"")"),"2.31")</f>
        <v>2.310344828</v>
      </c>
      <c r="E17" s="22">
        <f t="shared" si="1"/>
        <v>0.7701149425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1!BC60"")"),"2.48")</f>
        <v>2.482758621</v>
      </c>
      <c r="E18" s="22">
        <f t="shared" si="1"/>
        <v>0.8275862069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1!BI60"")"),"2.45")</f>
        <v>2.448275862</v>
      </c>
      <c r="E19" s="22">
        <f t="shared" si="1"/>
        <v>0.816091954</v>
      </c>
    </row>
    <row r="20">
      <c r="A20" s="6"/>
      <c r="B20" s="24"/>
      <c r="C20" s="25" t="s">
        <v>146</v>
      </c>
      <c r="D20" s="26">
        <f>SUM(D10:D19)/10</f>
        <v>2.4</v>
      </c>
      <c r="E20" s="27">
        <f t="shared" si="1"/>
        <v>0.8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166</v>
      </c>
      <c r="C43" s="33" t="s">
        <v>154</v>
      </c>
      <c r="D43" s="31" t="s">
        <v>155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109</v>
      </c>
    </row>
    <row r="2">
      <c r="A2" s="4"/>
      <c r="B2" s="4" t="s">
        <v>110</v>
      </c>
    </row>
    <row r="3">
      <c r="A3" s="4"/>
      <c r="B3" s="5" t="s">
        <v>111</v>
      </c>
    </row>
    <row r="4">
      <c r="A4" s="5"/>
      <c r="B4" s="5" t="s">
        <v>112</v>
      </c>
    </row>
    <row r="5">
      <c r="A5" s="5"/>
      <c r="B5" s="5" t="s">
        <v>114</v>
      </c>
    </row>
    <row r="6">
      <c r="A6" s="5"/>
      <c r="B6" s="5" t="s">
        <v>115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121</v>
      </c>
      <c r="C8" s="13" t="s">
        <v>164</v>
      </c>
      <c r="D8" s="14" t="s">
        <v>165</v>
      </c>
      <c r="E8" s="10"/>
    </row>
    <row r="9">
      <c r="A9" s="15"/>
      <c r="B9" s="16" t="s">
        <v>129</v>
      </c>
      <c r="C9" s="17" t="s">
        <v>132</v>
      </c>
      <c r="D9" s="18" t="s">
        <v>134</v>
      </c>
      <c r="E9" s="18" t="s">
        <v>135</v>
      </c>
    </row>
    <row r="10">
      <c r="A10" s="15"/>
      <c r="B10" s="16">
        <v>1.0</v>
      </c>
      <c r="C10" s="19" t="s">
        <v>136</v>
      </c>
      <c r="D10" s="21">
        <f>IFERROR(__xludf.DUMMYFUNCTION("IMPORTRANGE(""https://docs.google.com/spreadsheets/d/1ovhg3wEd7__UhXvdeqWWg49V3tpIc1PgfkxeZFm2XJo/edit#gid"",""Form Responses 1!H60"")"),"2.57")</f>
        <v>2.568965517</v>
      </c>
      <c r="E10" s="22">
        <f t="shared" ref="E10:E20" si="1">D10/3</f>
        <v>0.8563218391</v>
      </c>
    </row>
    <row r="11">
      <c r="A11" s="15"/>
      <c r="B11" s="16">
        <v>2.0</v>
      </c>
      <c r="C11" s="23" t="s">
        <v>137</v>
      </c>
      <c r="D11" s="21">
        <f>IFERROR(__xludf.DUMMYFUNCTION("IMPORTRANGE(""https://docs.google.com/spreadsheets/d/1ovhg3wEd7__UhXvdeqWWg49V3tpIc1PgfkxeZFm2XJo/edit#gid"",""Form Responses 1!N60"")"),"2.79")</f>
        <v>2.793103448</v>
      </c>
      <c r="E11" s="22">
        <f t="shared" si="1"/>
        <v>0.9310344828</v>
      </c>
    </row>
    <row r="12">
      <c r="A12" s="15"/>
      <c r="B12" s="16">
        <v>3.0</v>
      </c>
      <c r="C12" s="23" t="s">
        <v>138</v>
      </c>
      <c r="D12" s="21">
        <f>IFERROR(__xludf.DUMMYFUNCTION("IMPORTRANGE(""https://docs.google.com/spreadsheets/d/1ovhg3wEd7__UhXvdeqWWg49V3tpIc1PgfkxeZFm2XJo/edit#gid"",""Form Responses 1!T60"")"),"2.62")</f>
        <v>2.620689655</v>
      </c>
      <c r="E12" s="22">
        <f t="shared" si="1"/>
        <v>0.8735632184</v>
      </c>
    </row>
    <row r="13">
      <c r="A13" s="15"/>
      <c r="B13" s="16">
        <v>4.0</v>
      </c>
      <c r="C13" s="23" t="s">
        <v>139</v>
      </c>
      <c r="D13" s="21">
        <f>IFERROR(__xludf.DUMMYFUNCTION("IMPORTRANGE(""https://docs.google.com/spreadsheets/d/1ovhg3wEd7__UhXvdeqWWg49V3tpIc1PgfkxeZFm2XJo/edit#gid"",""Form Responses 1!Z60"")"),"2.66")</f>
        <v>2.655172414</v>
      </c>
      <c r="E13" s="22">
        <f t="shared" si="1"/>
        <v>0.8850574713</v>
      </c>
    </row>
    <row r="14">
      <c r="A14" s="15"/>
      <c r="B14" s="16">
        <v>5.0</v>
      </c>
      <c r="C14" s="23" t="s">
        <v>140</v>
      </c>
      <c r="D14" s="21">
        <f>IFERROR(__xludf.DUMMYFUNCTION("IMPORTRANGE(""https://docs.google.com/spreadsheets/d/1ovhg3wEd7__UhXvdeqWWg49V3tpIc1PgfkxeZFm2XJo/edit#gid"",""Form Responses 1!AF60"")"),"2.67")</f>
        <v>2.672413793</v>
      </c>
      <c r="E14" s="22">
        <f t="shared" si="1"/>
        <v>0.8908045977</v>
      </c>
    </row>
    <row r="15">
      <c r="A15" s="15"/>
      <c r="B15" s="16">
        <v>6.0</v>
      </c>
      <c r="C15" s="23" t="s">
        <v>141</v>
      </c>
      <c r="D15" s="21">
        <f>IFERROR(__xludf.DUMMYFUNCTION("IMPORTRANGE(""https://docs.google.com/spreadsheets/d/1ovhg3wEd7__UhXvdeqWWg49V3tpIc1PgfkxeZFm2XJo/edit#gid"",""Form Responses 1!AL60"")"),"2.43")</f>
        <v>2.431034483</v>
      </c>
      <c r="E15" s="22">
        <f t="shared" si="1"/>
        <v>0.8103448276</v>
      </c>
    </row>
    <row r="16">
      <c r="A16" s="15"/>
      <c r="B16" s="16">
        <v>7.0</v>
      </c>
      <c r="C16" s="23" t="s">
        <v>142</v>
      </c>
      <c r="D16" s="21">
        <f>IFERROR(__xludf.DUMMYFUNCTION("IMPORTRANGE(""https://docs.google.com/spreadsheets/d/1ovhg3wEd7__UhXvdeqWWg49V3tpIc1PgfkxeZFm2XJo/edit#gid"",""Form Responses 1!AR60"")"),"2.66")</f>
        <v>2.655172414</v>
      </c>
      <c r="E16" s="22">
        <f t="shared" si="1"/>
        <v>0.8850574713</v>
      </c>
    </row>
    <row r="17">
      <c r="A17" s="15"/>
      <c r="B17" s="16">
        <v>8.0</v>
      </c>
      <c r="C17" s="23" t="s">
        <v>143</v>
      </c>
      <c r="D17" s="21">
        <f>IFERROR(__xludf.DUMMYFUNCTION("IMPORTRANGE(""https://docs.google.com/spreadsheets/d/1ovhg3wEd7__UhXvdeqWWg49V3tpIc1PgfkxeZFm2XJo/edit#gid"",""Form Responses 1!AX60"")"),"2.55")</f>
        <v>2.551724138</v>
      </c>
      <c r="E17" s="22">
        <f t="shared" si="1"/>
        <v>0.8505747126</v>
      </c>
    </row>
    <row r="18">
      <c r="A18" s="15"/>
      <c r="B18" s="16">
        <v>9.0</v>
      </c>
      <c r="C18" s="23" t="s">
        <v>144</v>
      </c>
      <c r="D18" s="21">
        <f>IFERROR(__xludf.DUMMYFUNCTION("IMPORTRANGE(""https://docs.google.com/spreadsheets/d/1ovhg3wEd7__UhXvdeqWWg49V3tpIc1PgfkxeZFm2XJo/edit#gid"",""Form Responses 1!BD60"")"),"2.55")</f>
        <v>2.551724138</v>
      </c>
      <c r="E18" s="22">
        <f t="shared" si="1"/>
        <v>0.8505747126</v>
      </c>
    </row>
    <row r="19">
      <c r="A19" s="15"/>
      <c r="B19" s="16">
        <v>10.0</v>
      </c>
      <c r="C19" s="23" t="s">
        <v>145</v>
      </c>
      <c r="D19" s="21">
        <f>IFERROR(__xludf.DUMMYFUNCTION("IMPORTRANGE(""https://docs.google.com/spreadsheets/d/1ovhg3wEd7__UhXvdeqWWg49V3tpIc1PgfkxeZFm2XJo/edit#gid"",""Form Responses 1!BJ60"")"),"2.50")</f>
        <v>2.5</v>
      </c>
      <c r="E19" s="22">
        <f t="shared" si="1"/>
        <v>0.8333333333</v>
      </c>
    </row>
    <row r="20">
      <c r="A20" s="6"/>
      <c r="B20" s="24"/>
      <c r="C20" s="25" t="s">
        <v>146</v>
      </c>
      <c r="D20" s="26">
        <f>SUM(D10:D19)/10</f>
        <v>2.6</v>
      </c>
      <c r="E20" s="27">
        <f t="shared" si="1"/>
        <v>0.8666666667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147</v>
      </c>
    </row>
    <row r="36">
      <c r="A36" s="28"/>
    </row>
    <row r="37">
      <c r="A37" s="28"/>
      <c r="B37" s="28" t="s">
        <v>148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149</v>
      </c>
      <c r="C42" s="30" t="s">
        <v>150</v>
      </c>
      <c r="D42" s="31" t="s">
        <v>151</v>
      </c>
    </row>
    <row r="43">
      <c r="A43" s="32" t="s">
        <v>167</v>
      </c>
      <c r="C43" s="33" t="s">
        <v>154</v>
      </c>
      <c r="D43" s="31" t="s">
        <v>155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