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s. Medha Kulkarni (DMAES)" sheetId="2" r:id="rId4"/>
    <sheet state="visible" name="Ms. Monali Bhadarkar (D &amp; C)" sheetId="3" r:id="rId5"/>
    <sheet state="visible" name="Mrs. Suruchi Gupta (PSPR)" sheetId="4" r:id="rId6"/>
    <sheet state="visible" name="Dr. S. R. Deore (FACTS)" sheetId="5" r:id="rId7"/>
  </sheets>
  <definedNames/>
  <calcPr/>
</workbook>
</file>

<file path=xl/sharedStrings.xml><?xml version="1.0" encoding="utf-8"?>
<sst xmlns="http://schemas.openxmlformats.org/spreadsheetml/2006/main" count="226" uniqueCount="139">
  <si>
    <t>Timestamp</t>
  </si>
  <si>
    <t>Email Address</t>
  </si>
  <si>
    <t>1] Teaching Skill and methodology. [Ms. Medha Kulkarni (DMAES)]</t>
  </si>
  <si>
    <t>1] Teaching Skill and methodology. [Ms. Monali Bhadarkar (D &amp; C)]</t>
  </si>
  <si>
    <t>1] Teaching Skill and methodology. [Mrs. Suruchi Gupta (PSPR)]</t>
  </si>
  <si>
    <t>1] Teaching Skill and methodology. [Dr. S. R. Deore (FACTS)]</t>
  </si>
  <si>
    <t>2] Conducts Classes Regularly and on time * [Ms. Medha Kulkarni (DMAES)]</t>
  </si>
  <si>
    <t>2] Conducts Classes Regularly and on time * [Ms. Monali Bhadarkar (D &amp; C)]</t>
  </si>
  <si>
    <t>2] Conducts Classes Regularly and on time * [Mrs. Suruchi Gupta (PSPR)]</t>
  </si>
  <si>
    <t>2] Conducts Classes Regularly and on time * [Dr. S. R. Deore (FACTS)]</t>
  </si>
  <si>
    <t>3] Completes syllabus [Ms. Medha Kulkarni (DMAES)]</t>
  </si>
  <si>
    <t>3] Completes syllabus [Ms. Monali Bhadarkar (D &amp; C)]</t>
  </si>
  <si>
    <t>3] Completes syllabus [Mrs. Suruchi Gupta (PSPR)]</t>
  </si>
  <si>
    <t>3] Completes syllabus [Dr. S. R. Deore (FACTS)]</t>
  </si>
  <si>
    <t>4] Use of various teaching aids ( Blackboard, Projector, Videos etc) [Ms. Medha Kulkarni (DMAES)]</t>
  </si>
  <si>
    <t>4] Use of various teaching aids ( Blackboard, Projector, Videos etc) [Ms. Monali Bhadarkar (D &amp; C)]</t>
  </si>
  <si>
    <t>4] Use of various teaching aids ( Blackboard, Projector, Videos etc) [Mrs. Suruchi Gupta (PSPR)]</t>
  </si>
  <si>
    <t>4] Use of various teaching aids ( Blackboard, Projector, Videos etc) [Dr. S. R. Deore (FACTS)]</t>
  </si>
  <si>
    <t>5] Makes Class interactive through question and answer sessions [Ms. Medha Kulkarni (DMAES)]</t>
  </si>
  <si>
    <t>5] Makes Class interactive through question and answer sessions [Ms. Monali Bhadarkar (D &amp; C)]</t>
  </si>
  <si>
    <t>5] Makes Class interactive through question and answer sessions [Mrs. Suruchi Gupta (PSPR)]</t>
  </si>
  <si>
    <t>5] Makes Class interactive through question and answer sessions [Dr. S. R. Deore (FACTS)]</t>
  </si>
  <si>
    <t>6] Provides helpful comments on University papers and exams  [Ms. Medha Kulkarni (DMAES)]</t>
  </si>
  <si>
    <t>6] Provides helpful comments on University papers and exams  [Ms. Monali Bhadarkar (D &amp; C)]</t>
  </si>
  <si>
    <t>6] Provides helpful comments on University papers and exams  [Mrs. Suruchi Gupta (PSPR)]</t>
  </si>
  <si>
    <t>6] Provides helpful comments on University papers and exams  [Dr. S. R. Deore (FACTS)]</t>
  </si>
  <si>
    <t>7] Command on Communication and audibility  [Ms. Medha Kulkarni (DMAES)]</t>
  </si>
  <si>
    <t>7] Command on Communication and audibility  [Ms. Monali Bhadarkar (D &amp; C)]</t>
  </si>
  <si>
    <t>7] Command on Communication and audibility  [Mrs. Suruchi Gupta (PSPR)]</t>
  </si>
  <si>
    <t>7] Command on Communication and audibility  [Dr. S. R. Deore (FACTS)]</t>
  </si>
  <si>
    <t>8] Motivates students for learning the subject [Ms. Medha Kulkarni (DMAES)]</t>
  </si>
  <si>
    <t>8] Motivates students for learning the subject [Ms. Monali Bhadarkar (D &amp; C)]</t>
  </si>
  <si>
    <t>8] Motivates students for learning the subject [Mrs. Suruchi Gupta (PSPR)]</t>
  </si>
  <si>
    <t>8] Motivates students for learning the subject [Dr. S. R. Deore (FACTS)]</t>
  </si>
  <si>
    <t>9] Shares Reference and Study material  [Ms. Medha Kulkarni (DMAES)]</t>
  </si>
  <si>
    <t>9] Shares Reference and Study material  [Ms. Monali Bhadarkar (D &amp; C)]</t>
  </si>
  <si>
    <t>9] Shares Reference and Study material  [Mrs. Suruchi Gupta (PSPR)]</t>
  </si>
  <si>
    <t>9] Shares Reference and Study material  [Dr. S. R. Deore (FACTS)]</t>
  </si>
  <si>
    <t>10] Maintains Discipline and order of the Class [Ms. Medha Kulkarni (DMAES)]</t>
  </si>
  <si>
    <t>10] Maintains Discipline and order of the Class [Ms. Monali Bhadarkar (D &amp; C)]</t>
  </si>
  <si>
    <t>10] Maintains Discipline and order of the Class [Mrs. Suruchi Gupta (PSPR)]</t>
  </si>
  <si>
    <t>10] Maintains Discipline and order of the Class [Dr. S. R. Deore (FACTS)]</t>
  </si>
  <si>
    <t>ninaadsinalkar20@gmail.com</t>
  </si>
  <si>
    <t>mayurkumavat99@gmail.com</t>
  </si>
  <si>
    <t>omuparab@gmail.com</t>
  </si>
  <si>
    <t>vaibhavnarkhede96@gmail.com</t>
  </si>
  <si>
    <t>kadamkomal680@gmail.com</t>
  </si>
  <si>
    <t>aniketbagal83@gmail.com</t>
  </si>
  <si>
    <t>rohanbhosale1397.rb@gmail.com</t>
  </si>
  <si>
    <t>surajalhat44@gmail.com</t>
  </si>
  <si>
    <t>krutikalata97@gmail.com</t>
  </si>
  <si>
    <t>vidangadivadar95@gmail.com</t>
  </si>
  <si>
    <t>jadhavmanesh1998.19@gmail.com</t>
  </si>
  <si>
    <t>amolghevadekar16@gmail.com</t>
  </si>
  <si>
    <t>lokitagharat348@gmail.com</t>
  </si>
  <si>
    <t>dhanawademegha007@gmail.com</t>
  </si>
  <si>
    <t>kchinmay1998@gmail.com</t>
  </si>
  <si>
    <t>aditichougale2497@gmail.com</t>
  </si>
  <si>
    <t>pritishkadam7@gmail.com</t>
  </si>
  <si>
    <t>adityagurjar.3719@gmail.com</t>
  </si>
  <si>
    <t>omkurkute@gmail.com</t>
  </si>
  <si>
    <t>sachinrathod360@gmail.com</t>
  </si>
  <si>
    <t>55akhiljaiswal@gmail.com</t>
  </si>
  <si>
    <t>pvchahande98@gmail.com</t>
  </si>
  <si>
    <t>shubhashishmayekar40@gmail.com</t>
  </si>
  <si>
    <t>vkamble1020@gmail.com</t>
  </si>
  <si>
    <t>yash16ladkar@gmail.com</t>
  </si>
  <si>
    <t>rishabhbansode123@gmail.com</t>
  </si>
  <si>
    <t>ruchita.agare1997@gmail.com</t>
  </si>
  <si>
    <t>tejasjagtap9594@gmail.com</t>
  </si>
  <si>
    <t>bugsbunny61998@gmail.com</t>
  </si>
  <si>
    <t>yograjlambe01@gmail.com</t>
  </si>
  <si>
    <t>pawargeet15@gmail.com</t>
  </si>
  <si>
    <t>sufiyansworld@gmail.com</t>
  </si>
  <si>
    <t>rohinijuwar1997@gmail.com</t>
  </si>
  <si>
    <t>shraddhapotdar99@gmai.com</t>
  </si>
  <si>
    <t>babaramol01206@gmail.com</t>
  </si>
  <si>
    <t>sanyukta.sangole@gmail.com</t>
  </si>
  <si>
    <t>jyotikor240@gmail.com</t>
  </si>
  <si>
    <t>sbudhe97@gmail.com</t>
  </si>
  <si>
    <t>abhishek161097@gmail.com</t>
  </si>
  <si>
    <t>prajaktagadekar8@gmail.com</t>
  </si>
  <si>
    <t>mrunalp799@gmail.com</t>
  </si>
  <si>
    <t>yogeshkute1998@gmail.com</t>
  </si>
  <si>
    <t>priyankakadam837@gmail.com</t>
  </si>
  <si>
    <t>pranavzambre1@gmail.com</t>
  </si>
  <si>
    <t>makarand.gijam22@gmail.com</t>
  </si>
  <si>
    <t>pranitdubal5@gmail.com</t>
  </si>
  <si>
    <t>1998.rahulkadam@gmail.com</t>
  </si>
  <si>
    <t>3, 1</t>
  </si>
  <si>
    <t>shaikhbasit008@gmail.com</t>
  </si>
  <si>
    <t>adarshkawale4721@gmail.com</t>
  </si>
  <si>
    <t>dhanashreeshinde369@gmail.com</t>
  </si>
  <si>
    <t>tejal.hadawale21@gmail.com</t>
  </si>
  <si>
    <t>bandepranil123@gmail.com</t>
  </si>
  <si>
    <t>mohitetejashri175@gmail.com</t>
  </si>
  <si>
    <t>2, 1</t>
  </si>
  <si>
    <t>chetanak228@gmail.com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</si>
  <si>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</si>
  <si>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</si>
  <si>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</si>
  <si>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(Even Sem)</t>
  </si>
  <si>
    <t>Mid Semester Faculty Feedback Report</t>
  </si>
  <si>
    <t>BE (A) Sem VIII</t>
  </si>
  <si>
    <t>No. of Responses = 54</t>
  </si>
  <si>
    <t>Course</t>
  </si>
  <si>
    <t>Power System Planning and Reliability</t>
  </si>
  <si>
    <t>Design, Management and Auditing of Electrical Systems</t>
  </si>
  <si>
    <t>Drives and Control</t>
  </si>
  <si>
    <t>Name: Ms. Monali Bhadarkar</t>
  </si>
  <si>
    <t>Name: Mrs. Suruchi Gupta</t>
  </si>
  <si>
    <t>Name: Ms. Medha Kulkarni</t>
  </si>
  <si>
    <t>Sr. No.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</si>
  <si>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</si>
  <si>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</si>
  <si>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</si>
  <si>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</si>
  <si>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</si>
  <si>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</si>
  <si>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</si>
  <si>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</si>
  <si>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</si>
  <si>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</si>
  <si>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</si>
  <si>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</si>
  <si>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</si>
  <si>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</si>
  <si>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</si>
  <si>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</si>
  <si>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</si>
  <si>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</si>
  <si>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 xml:space="preserve">Ms. Medha Kulkarni </t>
  </si>
  <si>
    <t xml:space="preserve">                                            Dr. S. R. Deore </t>
  </si>
  <si>
    <t>Mrs. Suruchi Gupta</t>
  </si>
  <si>
    <t>Dr. D. G. Borse</t>
  </si>
  <si>
    <t xml:space="preserve">Ms. Monali Bhadarkar </t>
  </si>
  <si>
    <t>Flexible AC Transmission Systems</t>
  </si>
  <si>
    <t>Name: Dr. S. R. Deore</t>
  </si>
  <si>
    <t>Dr. S. R. Deore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</si>
</sst>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Medha Kulkarni (DMAES)'!$C$10:$C$19</c:f>
            </c:strRef>
          </c:cat>
          <c:val>
            <c:numRef>
              <c:f>'Ms. Medha Kulkarni (DMAES)'!$E$10:$E$19</c:f>
            </c:numRef>
          </c:val>
        </c:ser>
        <c:axId val="2037818423"/>
        <c:axId val="1003584738"/>
      </c:barChart>
      <c:catAx>
        <c:axId val="2037818423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003584738"/>
      </c:catAx>
      <c:valAx>
        <c:axId val="1003584738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037818423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Monali Bhadarkar (D &amp; C)'!$C$10:$C$19</c:f>
            </c:strRef>
          </c:cat>
          <c:val>
            <c:numRef>
              <c:f>'Ms. Monali Bhadarkar (D &amp; C)'!$E$10:$E$19</c:f>
            </c:numRef>
          </c:val>
        </c:ser>
        <c:axId val="979007883"/>
        <c:axId val="1756297098"/>
      </c:barChart>
      <c:catAx>
        <c:axId val="979007883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756297098"/>
      </c:catAx>
      <c:valAx>
        <c:axId val="1756297098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979007883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Suruchi Gupta (PSPR)'!$C$10:$C$19</c:f>
            </c:strRef>
          </c:cat>
          <c:val>
            <c:numRef>
              <c:f>'Mrs. Suruchi Gupta (PSPR)'!$E$10:$E$19</c:f>
            </c:numRef>
          </c:val>
        </c:ser>
        <c:axId val="117017576"/>
        <c:axId val="714132960"/>
      </c:barChart>
      <c:catAx>
        <c:axId val="117017576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714132960"/>
      </c:catAx>
      <c:valAx>
        <c:axId val="71413296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17017576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'Dr. S. R. Deore (FACTS)'!$C$10:$C$19</c:f>
            </c:strRef>
          </c:cat>
          <c:val>
            <c:numRef>
              <c:f>'Dr. S. R. Deore (FACTS)'!$E$10:$E$19</c:f>
            </c:numRef>
          </c:val>
        </c:ser>
        <c:axId val="1873669240"/>
        <c:axId val="1924635961"/>
      </c:barChart>
      <c:catAx>
        <c:axId val="1873669240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924635961"/>
      </c:catAx>
      <c:valAx>
        <c:axId val="1924635961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873669240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4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</row>
    <row r="2">
      <c r="A2" s="1">
        <v>43532.498652256945</v>
      </c>
      <c r="B2" s="2" t="s">
        <v>42</v>
      </c>
      <c r="C2" s="2">
        <v>3.0</v>
      </c>
      <c r="D2" s="2">
        <v>2.0</v>
      </c>
      <c r="E2" s="2">
        <v>3.0</v>
      </c>
      <c r="F2" s="2">
        <v>3.0</v>
      </c>
      <c r="G2" s="2">
        <v>3.0</v>
      </c>
      <c r="H2" s="2">
        <v>3.0</v>
      </c>
      <c r="I2" s="2">
        <v>3.0</v>
      </c>
      <c r="J2" s="2">
        <v>3.0</v>
      </c>
      <c r="K2" s="2">
        <v>3.0</v>
      </c>
      <c r="L2" s="2">
        <v>2.0</v>
      </c>
      <c r="M2" s="2">
        <v>3.0</v>
      </c>
      <c r="N2" s="2">
        <v>3.0</v>
      </c>
      <c r="O2" s="2">
        <v>3.0</v>
      </c>
      <c r="P2" s="2">
        <v>2.0</v>
      </c>
      <c r="Q2" s="2">
        <v>3.0</v>
      </c>
      <c r="R2" s="2">
        <v>3.0</v>
      </c>
      <c r="S2" s="2">
        <v>3.0</v>
      </c>
      <c r="T2" s="2">
        <v>2.0</v>
      </c>
      <c r="U2" s="2">
        <v>3.0</v>
      </c>
      <c r="V2" s="2">
        <v>2.0</v>
      </c>
      <c r="W2" s="2">
        <v>3.0</v>
      </c>
      <c r="X2" s="2">
        <v>2.0</v>
      </c>
      <c r="Y2" s="2">
        <v>3.0</v>
      </c>
      <c r="Z2" s="2">
        <v>3.0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</row>
    <row r="3">
      <c r="A3" s="1">
        <v>43532.499764513894</v>
      </c>
      <c r="B3" s="2" t="s">
        <v>43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3.0</v>
      </c>
      <c r="Q3" s="2">
        <v>3.0</v>
      </c>
      <c r="R3" s="2">
        <v>3.0</v>
      </c>
      <c r="S3" s="2">
        <v>3.0</v>
      </c>
      <c r="T3" s="2">
        <v>3.0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</row>
    <row r="4">
      <c r="A4" s="1">
        <v>43532.5006728125</v>
      </c>
      <c r="B4" s="2" t="s">
        <v>44</v>
      </c>
      <c r="C4" s="2">
        <v>3.0</v>
      </c>
      <c r="D4" s="2">
        <v>1.0</v>
      </c>
      <c r="E4" s="2">
        <v>2.0</v>
      </c>
      <c r="F4" s="2">
        <v>3.0</v>
      </c>
      <c r="G4" s="2">
        <v>3.0</v>
      </c>
      <c r="H4" s="2">
        <v>2.0</v>
      </c>
      <c r="I4" s="2">
        <v>3.0</v>
      </c>
      <c r="J4" s="2">
        <v>3.0</v>
      </c>
      <c r="K4" s="2">
        <v>3.0</v>
      </c>
      <c r="L4" s="2">
        <v>1.0</v>
      </c>
      <c r="M4" s="2">
        <v>3.0</v>
      </c>
      <c r="N4" s="2">
        <v>3.0</v>
      </c>
      <c r="O4" s="2">
        <v>3.0</v>
      </c>
      <c r="P4" s="2">
        <v>1.0</v>
      </c>
      <c r="Q4" s="2">
        <v>3.0</v>
      </c>
      <c r="R4" s="2">
        <v>2.0</v>
      </c>
      <c r="S4" s="2">
        <v>3.0</v>
      </c>
      <c r="T4" s="2">
        <v>2.0</v>
      </c>
      <c r="U4" s="2">
        <v>2.0</v>
      </c>
      <c r="V4" s="2">
        <v>2.0</v>
      </c>
      <c r="W4" s="2">
        <v>3.0</v>
      </c>
      <c r="X4" s="2">
        <v>1.0</v>
      </c>
      <c r="Y4" s="2">
        <v>3.0</v>
      </c>
      <c r="Z4" s="2">
        <v>3.0</v>
      </c>
      <c r="AA4" s="2">
        <v>3.0</v>
      </c>
      <c r="AB4" s="2">
        <v>2.0</v>
      </c>
      <c r="AC4" s="2">
        <v>3.0</v>
      </c>
      <c r="AD4" s="2">
        <v>3.0</v>
      </c>
      <c r="AE4" s="2">
        <v>3.0</v>
      </c>
      <c r="AF4" s="2">
        <v>1.0</v>
      </c>
      <c r="AG4" s="2">
        <v>3.0</v>
      </c>
      <c r="AH4" s="2">
        <v>3.0</v>
      </c>
      <c r="AI4" s="2">
        <v>3.0</v>
      </c>
      <c r="AJ4" s="2">
        <v>3.0</v>
      </c>
      <c r="AK4" s="2">
        <v>3.0</v>
      </c>
      <c r="AL4" s="2">
        <v>2.0</v>
      </c>
      <c r="AM4" s="2">
        <v>3.0</v>
      </c>
      <c r="AN4" s="2">
        <v>2.0</v>
      </c>
      <c r="AO4" s="2">
        <v>3.0</v>
      </c>
      <c r="AP4" s="2">
        <v>3.0</v>
      </c>
    </row>
    <row r="5">
      <c r="A5" s="1">
        <v>43532.5024034838</v>
      </c>
      <c r="B5" s="2" t="s">
        <v>45</v>
      </c>
      <c r="C5" s="2">
        <v>3.0</v>
      </c>
      <c r="D5" s="2">
        <v>2.0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2.0</v>
      </c>
      <c r="M5" s="2">
        <v>3.0</v>
      </c>
      <c r="N5" s="2">
        <v>3.0</v>
      </c>
      <c r="O5" s="2">
        <v>3.0</v>
      </c>
      <c r="P5" s="2">
        <v>3.0</v>
      </c>
      <c r="Q5" s="2">
        <v>3.0</v>
      </c>
      <c r="R5" s="2">
        <v>2.0</v>
      </c>
      <c r="S5" s="2">
        <v>3.0</v>
      </c>
      <c r="T5" s="2">
        <v>1.0</v>
      </c>
      <c r="U5" s="2">
        <v>3.0</v>
      </c>
      <c r="V5" s="2">
        <v>3.0</v>
      </c>
      <c r="W5" s="2">
        <v>3.0</v>
      </c>
      <c r="X5" s="2">
        <v>2.0</v>
      </c>
      <c r="Y5" s="2">
        <v>3.0</v>
      </c>
      <c r="Z5" s="2">
        <v>1.0</v>
      </c>
      <c r="AA5" s="2">
        <v>3.0</v>
      </c>
      <c r="AB5" s="2">
        <v>2.0</v>
      </c>
      <c r="AC5" s="2">
        <v>3.0</v>
      </c>
      <c r="AD5" s="2">
        <v>3.0</v>
      </c>
      <c r="AE5" s="2">
        <v>3.0</v>
      </c>
      <c r="AF5" s="2">
        <v>2.0</v>
      </c>
      <c r="AG5" s="2">
        <v>3.0</v>
      </c>
      <c r="AH5" s="2">
        <v>3.0</v>
      </c>
      <c r="AI5" s="2">
        <v>3.0</v>
      </c>
      <c r="AJ5" s="2">
        <v>3.0</v>
      </c>
      <c r="AK5" s="2">
        <v>3.0</v>
      </c>
      <c r="AL5" s="2">
        <v>2.0</v>
      </c>
      <c r="AM5" s="2">
        <v>2.0</v>
      </c>
      <c r="AN5" s="2">
        <v>1.0</v>
      </c>
      <c r="AO5" s="2">
        <v>3.0</v>
      </c>
      <c r="AP5" s="2">
        <v>3.0</v>
      </c>
    </row>
    <row r="6">
      <c r="A6" s="1">
        <v>43532.504665775465</v>
      </c>
      <c r="B6" s="2" t="s">
        <v>46</v>
      </c>
      <c r="C6" s="2">
        <v>3.0</v>
      </c>
      <c r="D6" s="2">
        <v>3.0</v>
      </c>
      <c r="E6" s="2">
        <v>3.0</v>
      </c>
      <c r="F6" s="2">
        <v>3.0</v>
      </c>
      <c r="G6" s="2">
        <v>3.0</v>
      </c>
      <c r="H6" s="2">
        <v>3.0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3.0</v>
      </c>
      <c r="Q6" s="2">
        <v>3.0</v>
      </c>
      <c r="R6" s="2">
        <v>3.0</v>
      </c>
      <c r="S6" s="2">
        <v>3.0</v>
      </c>
      <c r="T6" s="2">
        <v>3.0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2.0</v>
      </c>
      <c r="AC6" s="2">
        <v>3.0</v>
      </c>
      <c r="AD6" s="2">
        <v>3.0</v>
      </c>
      <c r="AE6" s="2">
        <v>3.0</v>
      </c>
      <c r="AF6" s="2">
        <v>2.0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</row>
    <row r="7">
      <c r="A7" s="1">
        <v>43532.5064034838</v>
      </c>
      <c r="B7" s="2" t="s">
        <v>47</v>
      </c>
      <c r="C7" s="2">
        <v>3.0</v>
      </c>
      <c r="D7" s="2">
        <v>3.0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3.0</v>
      </c>
      <c r="W7" s="2">
        <v>3.0</v>
      </c>
      <c r="X7" s="2">
        <v>3.0</v>
      </c>
      <c r="Y7" s="2">
        <v>3.0</v>
      </c>
      <c r="Z7" s="2">
        <v>3.0</v>
      </c>
      <c r="AA7" s="2">
        <v>3.0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3.0</v>
      </c>
      <c r="AN7" s="2">
        <v>3.0</v>
      </c>
      <c r="AO7" s="2">
        <v>3.0</v>
      </c>
      <c r="AP7" s="2">
        <v>3.0</v>
      </c>
    </row>
    <row r="8">
      <c r="A8" s="1">
        <v>43532.50721861111</v>
      </c>
      <c r="B8" s="2" t="s">
        <v>48</v>
      </c>
      <c r="C8" s="2">
        <v>2.0</v>
      </c>
      <c r="D8" s="2">
        <v>2.0</v>
      </c>
      <c r="E8" s="2">
        <v>3.0</v>
      </c>
      <c r="F8" s="2">
        <v>2.0</v>
      </c>
      <c r="G8" s="2">
        <v>2.0</v>
      </c>
      <c r="H8" s="2">
        <v>2.0</v>
      </c>
      <c r="I8" s="2">
        <v>2.0</v>
      </c>
      <c r="J8" s="2">
        <v>2.0</v>
      </c>
      <c r="K8" s="2">
        <v>2.0</v>
      </c>
      <c r="L8" s="2">
        <v>2.0</v>
      </c>
      <c r="M8" s="2">
        <v>2.0</v>
      </c>
      <c r="N8" s="2">
        <v>2.0</v>
      </c>
      <c r="O8" s="2">
        <v>2.0</v>
      </c>
      <c r="P8" s="2">
        <v>2.0</v>
      </c>
      <c r="Q8" s="2">
        <v>2.0</v>
      </c>
      <c r="R8" s="2">
        <v>2.0</v>
      </c>
      <c r="S8" s="2">
        <v>2.0</v>
      </c>
      <c r="T8" s="2">
        <v>2.0</v>
      </c>
      <c r="U8" s="2">
        <v>2.0</v>
      </c>
      <c r="V8" s="2">
        <v>2.0</v>
      </c>
      <c r="W8" s="2">
        <v>2.0</v>
      </c>
      <c r="X8" s="2">
        <v>2.0</v>
      </c>
      <c r="Y8" s="2">
        <v>2.0</v>
      </c>
      <c r="Z8" s="2">
        <v>2.0</v>
      </c>
      <c r="AA8" s="2">
        <v>2.0</v>
      </c>
      <c r="AB8" s="2">
        <v>2.0</v>
      </c>
      <c r="AC8" s="2">
        <v>2.0</v>
      </c>
      <c r="AD8" s="2">
        <v>2.0</v>
      </c>
      <c r="AE8" s="2">
        <v>2.0</v>
      </c>
      <c r="AF8" s="2">
        <v>2.0</v>
      </c>
      <c r="AG8" s="2">
        <v>2.0</v>
      </c>
      <c r="AH8" s="2">
        <v>2.0</v>
      </c>
      <c r="AI8" s="2">
        <v>2.0</v>
      </c>
      <c r="AJ8" s="2">
        <v>2.0</v>
      </c>
      <c r="AK8" s="2">
        <v>2.0</v>
      </c>
      <c r="AL8" s="2">
        <v>2.0</v>
      </c>
      <c r="AM8" s="2">
        <v>2.0</v>
      </c>
      <c r="AN8" s="2">
        <v>2.0</v>
      </c>
      <c r="AO8" s="2">
        <v>2.0</v>
      </c>
      <c r="AP8" s="2">
        <v>2.0</v>
      </c>
    </row>
    <row r="9">
      <c r="A9" s="1">
        <v>43532.50829709491</v>
      </c>
      <c r="B9" s="2" t="s">
        <v>49</v>
      </c>
      <c r="C9" s="2">
        <v>3.0</v>
      </c>
      <c r="D9" s="2">
        <v>2.0</v>
      </c>
      <c r="E9" s="2">
        <v>3.0</v>
      </c>
      <c r="F9" s="2">
        <v>2.0</v>
      </c>
      <c r="G9" s="2">
        <v>3.0</v>
      </c>
      <c r="H9" s="2">
        <v>2.0</v>
      </c>
      <c r="I9" s="2">
        <v>3.0</v>
      </c>
      <c r="J9" s="2">
        <v>2.0</v>
      </c>
      <c r="K9" s="2">
        <v>3.0</v>
      </c>
      <c r="L9" s="2">
        <v>3.0</v>
      </c>
      <c r="M9" s="2">
        <v>3.0</v>
      </c>
      <c r="N9" s="2">
        <v>2.0</v>
      </c>
      <c r="O9" s="2">
        <v>3.0</v>
      </c>
      <c r="P9" s="2">
        <v>3.0</v>
      </c>
      <c r="Q9" s="2">
        <v>3.0</v>
      </c>
      <c r="R9" s="2">
        <v>3.0</v>
      </c>
      <c r="S9" s="2">
        <v>2.0</v>
      </c>
      <c r="T9" s="2">
        <v>3.0</v>
      </c>
      <c r="U9" s="2">
        <v>3.0</v>
      </c>
      <c r="V9" s="2">
        <v>2.0</v>
      </c>
      <c r="W9" s="2">
        <v>3.0</v>
      </c>
      <c r="X9" s="2">
        <v>3.0</v>
      </c>
      <c r="Y9" s="2">
        <v>3.0</v>
      </c>
      <c r="Z9" s="2">
        <v>3.0</v>
      </c>
      <c r="AA9" s="2">
        <v>3.0</v>
      </c>
      <c r="AB9" s="2">
        <v>2.0</v>
      </c>
      <c r="AC9" s="2">
        <v>2.0</v>
      </c>
      <c r="AD9" s="2">
        <v>1.0</v>
      </c>
      <c r="AE9" s="2">
        <v>2.0</v>
      </c>
      <c r="AF9" s="2">
        <v>2.0</v>
      </c>
      <c r="AG9" s="2">
        <v>2.0</v>
      </c>
      <c r="AH9" s="2">
        <v>2.0</v>
      </c>
      <c r="AI9" s="2">
        <v>2.0</v>
      </c>
      <c r="AJ9" s="2">
        <v>2.0</v>
      </c>
      <c r="AK9" s="2">
        <v>2.0</v>
      </c>
      <c r="AL9" s="2">
        <v>2.0</v>
      </c>
      <c r="AM9" s="2">
        <v>3.0</v>
      </c>
      <c r="AN9" s="2">
        <v>3.0</v>
      </c>
      <c r="AO9" s="2">
        <v>2.0</v>
      </c>
      <c r="AP9" s="2">
        <v>2.0</v>
      </c>
    </row>
    <row r="10">
      <c r="A10" s="1">
        <v>43532.510498194446</v>
      </c>
      <c r="B10" s="2" t="s">
        <v>50</v>
      </c>
      <c r="C10" s="2">
        <v>3.0</v>
      </c>
      <c r="D10" s="2">
        <v>3.0</v>
      </c>
      <c r="E10" s="2">
        <v>3.0</v>
      </c>
      <c r="F10" s="2">
        <v>3.0</v>
      </c>
      <c r="G10" s="2">
        <v>3.0</v>
      </c>
      <c r="H10" s="2">
        <v>3.0</v>
      </c>
      <c r="I10" s="2">
        <v>3.0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3.0</v>
      </c>
      <c r="P10" s="2">
        <v>3.0</v>
      </c>
      <c r="Q10" s="2">
        <v>3.0</v>
      </c>
      <c r="R10" s="2">
        <v>3.0</v>
      </c>
      <c r="S10" s="2">
        <v>3.0</v>
      </c>
      <c r="T10" s="2">
        <v>3.0</v>
      </c>
      <c r="U10" s="2">
        <v>3.0</v>
      </c>
      <c r="V10" s="2">
        <v>3.0</v>
      </c>
      <c r="W10" s="2">
        <v>3.0</v>
      </c>
      <c r="X10" s="2">
        <v>3.0</v>
      </c>
      <c r="Y10" s="2">
        <v>3.0</v>
      </c>
      <c r="Z10" s="2">
        <v>3.0</v>
      </c>
      <c r="AA10" s="2">
        <v>3.0</v>
      </c>
      <c r="AB10" s="2">
        <v>3.0</v>
      </c>
      <c r="AC10" s="2">
        <v>3.0</v>
      </c>
      <c r="AD10" s="2">
        <v>3.0</v>
      </c>
      <c r="AE10" s="2">
        <v>3.0</v>
      </c>
      <c r="AF10" s="2">
        <v>3.0</v>
      </c>
      <c r="AG10" s="2">
        <v>3.0</v>
      </c>
      <c r="AH10" s="2">
        <v>3.0</v>
      </c>
      <c r="AI10" s="2">
        <v>3.0</v>
      </c>
      <c r="AJ10" s="2">
        <v>3.0</v>
      </c>
      <c r="AK10" s="2">
        <v>3.0</v>
      </c>
      <c r="AL10" s="2">
        <v>3.0</v>
      </c>
      <c r="AM10" s="2">
        <v>3.0</v>
      </c>
      <c r="AN10" s="2">
        <v>3.0</v>
      </c>
      <c r="AO10" s="2">
        <v>3.0</v>
      </c>
      <c r="AP10" s="2">
        <v>3.0</v>
      </c>
    </row>
    <row r="11">
      <c r="A11" s="1">
        <v>43532.51778988426</v>
      </c>
      <c r="B11" s="2" t="s">
        <v>51</v>
      </c>
      <c r="C11" s="2">
        <v>3.0</v>
      </c>
      <c r="D11" s="2">
        <v>3.0</v>
      </c>
      <c r="E11" s="2">
        <v>3.0</v>
      </c>
      <c r="F11" s="2">
        <v>3.0</v>
      </c>
      <c r="G11" s="2">
        <v>3.0</v>
      </c>
      <c r="H11" s="2">
        <v>3.0</v>
      </c>
      <c r="I11" s="2">
        <v>3.0</v>
      </c>
      <c r="J11" s="2">
        <v>3.0</v>
      </c>
      <c r="K11" s="2">
        <v>3.0</v>
      </c>
      <c r="L11" s="2">
        <v>3.0</v>
      </c>
      <c r="M11" s="2">
        <v>3.0</v>
      </c>
      <c r="N11" s="2">
        <v>3.0</v>
      </c>
      <c r="O11" s="2">
        <v>3.0</v>
      </c>
      <c r="P11" s="2">
        <v>3.0</v>
      </c>
      <c r="Q11" s="2">
        <v>3.0</v>
      </c>
      <c r="R11" s="2">
        <v>3.0</v>
      </c>
      <c r="S11" s="2">
        <v>3.0</v>
      </c>
      <c r="T11" s="2">
        <v>3.0</v>
      </c>
      <c r="U11" s="2">
        <v>3.0</v>
      </c>
      <c r="V11" s="2">
        <v>3.0</v>
      </c>
      <c r="W11" s="2">
        <v>3.0</v>
      </c>
      <c r="X11" s="2">
        <v>3.0</v>
      </c>
      <c r="Y11" s="2">
        <v>3.0</v>
      </c>
      <c r="Z11" s="2">
        <v>3.0</v>
      </c>
      <c r="AA11" s="2">
        <v>3.0</v>
      </c>
      <c r="AB11" s="2">
        <v>3.0</v>
      </c>
      <c r="AC11" s="2">
        <v>3.0</v>
      </c>
      <c r="AD11" s="2">
        <v>3.0</v>
      </c>
      <c r="AE11" s="2">
        <v>3.0</v>
      </c>
      <c r="AF11" s="2">
        <v>3.0</v>
      </c>
      <c r="AG11" s="2">
        <v>3.0</v>
      </c>
      <c r="AH11" s="2">
        <v>3.0</v>
      </c>
      <c r="AI11" s="2">
        <v>3.0</v>
      </c>
      <c r="AJ11" s="2">
        <v>3.0</v>
      </c>
      <c r="AK11" s="2">
        <v>3.0</v>
      </c>
      <c r="AL11" s="2">
        <v>3.0</v>
      </c>
      <c r="AM11" s="2">
        <v>3.0</v>
      </c>
      <c r="AN11" s="2">
        <v>3.0</v>
      </c>
      <c r="AO11" s="2">
        <v>3.0</v>
      </c>
      <c r="AP11" s="2">
        <v>3.0</v>
      </c>
    </row>
    <row r="12">
      <c r="A12" s="1">
        <v>43532.51875873843</v>
      </c>
      <c r="B12" s="2" t="s">
        <v>52</v>
      </c>
      <c r="C12" s="2">
        <v>3.0</v>
      </c>
      <c r="D12" s="2">
        <v>2.0</v>
      </c>
      <c r="E12" s="2">
        <v>3.0</v>
      </c>
      <c r="F12" s="2">
        <v>3.0</v>
      </c>
      <c r="G12" s="2">
        <v>3.0</v>
      </c>
      <c r="H12" s="2">
        <v>3.0</v>
      </c>
      <c r="I12" s="2">
        <v>3.0</v>
      </c>
      <c r="J12" s="2">
        <v>3.0</v>
      </c>
      <c r="K12" s="2">
        <v>3.0</v>
      </c>
      <c r="L12" s="2">
        <v>3.0</v>
      </c>
      <c r="M12" s="2">
        <v>3.0</v>
      </c>
      <c r="N12" s="2">
        <v>3.0</v>
      </c>
      <c r="O12" s="2">
        <v>3.0</v>
      </c>
      <c r="P12" s="2">
        <v>3.0</v>
      </c>
      <c r="Q12" s="2">
        <v>3.0</v>
      </c>
      <c r="R12" s="2">
        <v>3.0</v>
      </c>
      <c r="S12" s="2">
        <v>3.0</v>
      </c>
      <c r="T12" s="2">
        <v>3.0</v>
      </c>
      <c r="U12" s="2">
        <v>3.0</v>
      </c>
      <c r="V12" s="2">
        <v>3.0</v>
      </c>
      <c r="W12" s="2">
        <v>3.0</v>
      </c>
      <c r="X12" s="2">
        <v>3.0</v>
      </c>
      <c r="Y12" s="2">
        <v>3.0</v>
      </c>
      <c r="Z12" s="2">
        <v>3.0</v>
      </c>
      <c r="AA12" s="2">
        <v>3.0</v>
      </c>
      <c r="AB12" s="2">
        <v>3.0</v>
      </c>
      <c r="AC12" s="2">
        <v>3.0</v>
      </c>
      <c r="AD12" s="2">
        <v>3.0</v>
      </c>
      <c r="AE12" s="2">
        <v>3.0</v>
      </c>
      <c r="AF12" s="2">
        <v>3.0</v>
      </c>
      <c r="AG12" s="2">
        <v>3.0</v>
      </c>
      <c r="AH12" s="2">
        <v>3.0</v>
      </c>
      <c r="AI12" s="2">
        <v>3.0</v>
      </c>
      <c r="AJ12" s="2">
        <v>3.0</v>
      </c>
      <c r="AK12" s="2">
        <v>3.0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</row>
    <row r="13">
      <c r="A13" s="1">
        <v>43532.524228229166</v>
      </c>
      <c r="B13" s="2" t="s">
        <v>53</v>
      </c>
      <c r="C13" s="2">
        <v>3.0</v>
      </c>
      <c r="D13" s="2">
        <v>2.0</v>
      </c>
      <c r="E13" s="2">
        <v>3.0</v>
      </c>
      <c r="F13" s="2">
        <v>3.0</v>
      </c>
      <c r="G13" s="2">
        <v>3.0</v>
      </c>
      <c r="H13" s="2">
        <v>3.0</v>
      </c>
      <c r="I13" s="2">
        <v>3.0</v>
      </c>
      <c r="J13" s="2">
        <v>3.0</v>
      </c>
      <c r="K13" s="2">
        <v>3.0</v>
      </c>
      <c r="L13" s="2">
        <v>2.0</v>
      </c>
      <c r="M13" s="2">
        <v>3.0</v>
      </c>
      <c r="N13" s="2">
        <v>3.0</v>
      </c>
      <c r="O13" s="2">
        <v>3.0</v>
      </c>
      <c r="P13" s="2">
        <v>2.0</v>
      </c>
      <c r="Q13" s="2">
        <v>3.0</v>
      </c>
      <c r="R13" s="2">
        <v>2.0</v>
      </c>
      <c r="S13" s="2">
        <v>3.0</v>
      </c>
      <c r="T13" s="2">
        <v>2.0</v>
      </c>
      <c r="U13" s="2">
        <v>3.0</v>
      </c>
      <c r="V13" s="2">
        <v>3.0</v>
      </c>
      <c r="W13" s="2">
        <v>3.0</v>
      </c>
      <c r="X13" s="2">
        <v>2.0</v>
      </c>
      <c r="Y13" s="2">
        <v>3.0</v>
      </c>
      <c r="Z13" s="2">
        <v>3.0</v>
      </c>
      <c r="AA13" s="2">
        <v>3.0</v>
      </c>
      <c r="AB13" s="2">
        <v>2.0</v>
      </c>
      <c r="AC13" s="2">
        <v>3.0</v>
      </c>
      <c r="AD13" s="2">
        <v>3.0</v>
      </c>
      <c r="AE13" s="2">
        <v>3.0</v>
      </c>
      <c r="AF13" s="2">
        <v>2.0</v>
      </c>
      <c r="AG13" s="2">
        <v>3.0</v>
      </c>
      <c r="AH13" s="2">
        <v>3.0</v>
      </c>
      <c r="AI13" s="2">
        <v>3.0</v>
      </c>
      <c r="AJ13" s="2">
        <v>2.0</v>
      </c>
      <c r="AK13" s="2">
        <v>3.0</v>
      </c>
      <c r="AL13" s="2">
        <v>2.0</v>
      </c>
      <c r="AM13" s="2">
        <v>3.0</v>
      </c>
      <c r="AN13" s="2">
        <v>2.0</v>
      </c>
      <c r="AO13" s="2">
        <v>3.0</v>
      </c>
      <c r="AP13" s="2">
        <v>3.0</v>
      </c>
    </row>
    <row r="14">
      <c r="A14" s="1">
        <v>43532.5398853125</v>
      </c>
      <c r="B14" s="2" t="s">
        <v>54</v>
      </c>
      <c r="C14" s="2">
        <v>3.0</v>
      </c>
      <c r="D14" s="2">
        <v>3.0</v>
      </c>
      <c r="E14" s="2">
        <v>3.0</v>
      </c>
      <c r="F14" s="2">
        <v>3.0</v>
      </c>
      <c r="G14" s="2">
        <v>3.0</v>
      </c>
      <c r="H14" s="2">
        <v>3.0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3.0</v>
      </c>
      <c r="R14" s="2">
        <v>3.0</v>
      </c>
      <c r="S14" s="2">
        <v>3.0</v>
      </c>
      <c r="T14" s="2">
        <v>3.0</v>
      </c>
      <c r="U14" s="2">
        <v>3.0</v>
      </c>
      <c r="V14" s="2">
        <v>3.0</v>
      </c>
      <c r="W14" s="2">
        <v>3.0</v>
      </c>
      <c r="X14" s="2">
        <v>3.0</v>
      </c>
      <c r="Y14" s="2">
        <v>3.0</v>
      </c>
      <c r="Z14" s="2">
        <v>3.0</v>
      </c>
      <c r="AA14" s="2">
        <v>3.0</v>
      </c>
      <c r="AB14" s="2">
        <v>3.0</v>
      </c>
      <c r="AC14" s="2">
        <v>3.0</v>
      </c>
      <c r="AD14" s="2">
        <v>3.0</v>
      </c>
      <c r="AE14" s="2">
        <v>3.0</v>
      </c>
      <c r="AF14" s="2">
        <v>3.0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3.0</v>
      </c>
      <c r="AN14" s="2">
        <v>3.0</v>
      </c>
      <c r="AO14" s="2">
        <v>3.0</v>
      </c>
      <c r="AP14" s="2">
        <v>3.0</v>
      </c>
    </row>
    <row r="15">
      <c r="A15" s="1">
        <v>43532.540327407405</v>
      </c>
      <c r="B15" s="2" t="s">
        <v>55</v>
      </c>
      <c r="C15" s="2">
        <v>3.0</v>
      </c>
      <c r="D15" s="2">
        <v>3.0</v>
      </c>
      <c r="E15" s="2">
        <v>3.0</v>
      </c>
      <c r="F15" s="2">
        <v>3.0</v>
      </c>
      <c r="G15" s="2">
        <v>3.0</v>
      </c>
      <c r="H15" s="2">
        <v>3.0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3.0</v>
      </c>
      <c r="V15" s="2">
        <v>3.0</v>
      </c>
      <c r="W15" s="2">
        <v>3.0</v>
      </c>
      <c r="X15" s="2">
        <v>3.0</v>
      </c>
      <c r="Y15" s="2">
        <v>3.0</v>
      </c>
      <c r="Z15" s="2">
        <v>3.0</v>
      </c>
      <c r="AA15" s="2">
        <v>2.0</v>
      </c>
      <c r="AB15" s="2">
        <v>2.0</v>
      </c>
      <c r="AC15" s="2">
        <v>3.0</v>
      </c>
      <c r="AD15" s="2">
        <v>3.0</v>
      </c>
      <c r="AE15" s="2">
        <v>3.0</v>
      </c>
      <c r="AF15" s="2">
        <v>2.0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</row>
    <row r="16">
      <c r="A16" s="1">
        <v>43532.54295408565</v>
      </c>
      <c r="B16" s="2" t="s">
        <v>56</v>
      </c>
      <c r="C16" s="2">
        <v>3.0</v>
      </c>
      <c r="D16" s="2">
        <v>2.0</v>
      </c>
      <c r="E16" s="2">
        <v>3.0</v>
      </c>
      <c r="F16" s="2">
        <v>3.0</v>
      </c>
      <c r="G16" s="2">
        <v>3.0</v>
      </c>
      <c r="H16" s="2">
        <v>3.0</v>
      </c>
      <c r="I16" s="2">
        <v>3.0</v>
      </c>
      <c r="J16" s="2">
        <v>3.0</v>
      </c>
      <c r="K16" s="2">
        <v>3.0</v>
      </c>
      <c r="L16" s="2">
        <v>3.0</v>
      </c>
      <c r="M16" s="2">
        <v>3.0</v>
      </c>
      <c r="N16" s="2">
        <v>3.0</v>
      </c>
      <c r="O16" s="2">
        <v>3.0</v>
      </c>
      <c r="P16" s="2">
        <v>1.0</v>
      </c>
      <c r="Q16" s="2">
        <v>3.0</v>
      </c>
      <c r="R16" s="2">
        <v>3.0</v>
      </c>
      <c r="S16" s="2">
        <v>3.0</v>
      </c>
      <c r="T16" s="2">
        <v>3.0</v>
      </c>
      <c r="U16" s="2">
        <v>3.0</v>
      </c>
      <c r="V16" s="2">
        <v>3.0</v>
      </c>
      <c r="W16" s="2">
        <v>3.0</v>
      </c>
      <c r="X16" s="2">
        <v>2.0</v>
      </c>
      <c r="Y16" s="2">
        <v>3.0</v>
      </c>
      <c r="Z16" s="2">
        <v>3.0</v>
      </c>
      <c r="AA16" s="2">
        <v>3.0</v>
      </c>
      <c r="AB16" s="2">
        <v>3.0</v>
      </c>
      <c r="AC16" s="2">
        <v>3.0</v>
      </c>
      <c r="AD16" s="2">
        <v>3.0</v>
      </c>
      <c r="AE16" s="2">
        <v>3.0</v>
      </c>
      <c r="AF16" s="2">
        <v>3.0</v>
      </c>
      <c r="AG16" s="2">
        <v>3.0</v>
      </c>
      <c r="AH16" s="2">
        <v>3.0</v>
      </c>
      <c r="AI16" s="2">
        <v>3.0</v>
      </c>
      <c r="AJ16" s="2">
        <v>3.0</v>
      </c>
      <c r="AK16" s="2">
        <v>3.0</v>
      </c>
      <c r="AL16" s="2">
        <v>3.0</v>
      </c>
      <c r="AM16" s="2">
        <v>3.0</v>
      </c>
      <c r="AN16" s="2">
        <v>3.0</v>
      </c>
      <c r="AO16" s="2">
        <v>3.0</v>
      </c>
      <c r="AP16" s="2">
        <v>3.0</v>
      </c>
    </row>
    <row r="17">
      <c r="A17" s="1">
        <v>43532.54787018518</v>
      </c>
      <c r="B17" s="2" t="s">
        <v>57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2.0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</row>
    <row r="18">
      <c r="A18" s="1">
        <v>43532.557905671296</v>
      </c>
      <c r="B18" s="2" t="s">
        <v>58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3.0</v>
      </c>
      <c r="AC18" s="2">
        <v>3.0</v>
      </c>
      <c r="AD18" s="2">
        <v>3.0</v>
      </c>
      <c r="AE18" s="2">
        <v>3.0</v>
      </c>
      <c r="AF18" s="2">
        <v>3.0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</row>
    <row r="19">
      <c r="A19" s="1">
        <v>43532.60796075231</v>
      </c>
      <c r="B19" s="2" t="s">
        <v>59</v>
      </c>
      <c r="C19" s="2">
        <v>3.0</v>
      </c>
      <c r="D19" s="2">
        <v>1.0</v>
      </c>
      <c r="E19" s="2">
        <v>2.0</v>
      </c>
      <c r="F19" s="2">
        <v>3.0</v>
      </c>
      <c r="G19" s="2">
        <v>3.0</v>
      </c>
      <c r="H19" s="2">
        <v>2.0</v>
      </c>
      <c r="I19" s="2">
        <v>3.0</v>
      </c>
      <c r="J19" s="2">
        <v>3.0</v>
      </c>
      <c r="K19" s="2">
        <v>3.0</v>
      </c>
      <c r="L19" s="2">
        <v>2.0</v>
      </c>
      <c r="M19" s="2">
        <v>3.0</v>
      </c>
      <c r="N19" s="2">
        <v>3.0</v>
      </c>
      <c r="O19" s="2">
        <v>3.0</v>
      </c>
      <c r="P19" s="2">
        <v>1.0</v>
      </c>
      <c r="Q19" s="2">
        <v>2.0</v>
      </c>
      <c r="R19" s="2">
        <v>1.0</v>
      </c>
      <c r="S19" s="2">
        <v>3.0</v>
      </c>
      <c r="T19" s="2">
        <v>1.0</v>
      </c>
      <c r="U19" s="2">
        <v>2.0</v>
      </c>
      <c r="V19" s="2">
        <v>3.0</v>
      </c>
      <c r="W19" s="2">
        <v>3.0</v>
      </c>
      <c r="X19" s="2">
        <v>2.0</v>
      </c>
      <c r="Y19" s="2">
        <v>2.0</v>
      </c>
      <c r="Z19" s="2">
        <v>2.0</v>
      </c>
      <c r="AA19" s="2">
        <v>3.0</v>
      </c>
      <c r="AB19" s="2">
        <v>3.0</v>
      </c>
      <c r="AC19" s="2">
        <v>3.0</v>
      </c>
      <c r="AD19" s="2">
        <v>3.0</v>
      </c>
      <c r="AE19" s="2">
        <v>3.0</v>
      </c>
      <c r="AF19" s="2">
        <v>1.0</v>
      </c>
      <c r="AG19" s="2">
        <v>2.0</v>
      </c>
      <c r="AH19" s="2">
        <v>3.0</v>
      </c>
      <c r="AI19" s="2">
        <v>3.0</v>
      </c>
      <c r="AJ19" s="2">
        <v>1.0</v>
      </c>
      <c r="AK19" s="2">
        <v>3.0</v>
      </c>
      <c r="AL19" s="2">
        <v>2.0</v>
      </c>
      <c r="AM19" s="2">
        <v>3.0</v>
      </c>
      <c r="AN19" s="2">
        <v>1.0</v>
      </c>
      <c r="AO19" s="2">
        <v>2.0</v>
      </c>
      <c r="AP19" s="2">
        <v>3.0</v>
      </c>
    </row>
    <row r="20">
      <c r="A20" s="1">
        <v>43532.614030219906</v>
      </c>
      <c r="B20" s="2" t="s">
        <v>60</v>
      </c>
      <c r="C20" s="2">
        <v>3.0</v>
      </c>
      <c r="D20" s="2">
        <v>3.0</v>
      </c>
      <c r="E20" s="2">
        <v>3.0</v>
      </c>
      <c r="F20" s="2">
        <v>3.0</v>
      </c>
      <c r="G20" s="2">
        <v>3.0</v>
      </c>
      <c r="H20" s="2">
        <v>3.0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3.0</v>
      </c>
      <c r="R20" s="2">
        <v>3.0</v>
      </c>
      <c r="S20" s="2">
        <v>3.0</v>
      </c>
      <c r="T20" s="2">
        <v>3.0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3.0</v>
      </c>
      <c r="AA20" s="2">
        <v>3.0</v>
      </c>
      <c r="AB20" s="2">
        <v>3.0</v>
      </c>
      <c r="AC20" s="2">
        <v>3.0</v>
      </c>
      <c r="AD20" s="2">
        <v>3.0</v>
      </c>
      <c r="AE20" s="2">
        <v>3.0</v>
      </c>
      <c r="AF20" s="2">
        <v>3.0</v>
      </c>
      <c r="AG20" s="2">
        <v>3.0</v>
      </c>
      <c r="AH20" s="2">
        <v>3.0</v>
      </c>
      <c r="AI20" s="2">
        <v>3.0</v>
      </c>
      <c r="AJ20" s="2">
        <v>3.0</v>
      </c>
      <c r="AK20" s="2">
        <v>3.0</v>
      </c>
      <c r="AL20" s="2">
        <v>3.0</v>
      </c>
      <c r="AM20" s="2">
        <v>3.0</v>
      </c>
      <c r="AN20" s="2">
        <v>3.0</v>
      </c>
      <c r="AO20" s="2">
        <v>3.0</v>
      </c>
      <c r="AP20" s="2">
        <v>3.0</v>
      </c>
    </row>
    <row r="21">
      <c r="A21" s="1">
        <v>43532.619962916666</v>
      </c>
      <c r="B21" s="2" t="s">
        <v>61</v>
      </c>
      <c r="C21" s="2">
        <v>3.0</v>
      </c>
      <c r="D21" s="2">
        <v>3.0</v>
      </c>
      <c r="E21" s="2">
        <v>3.0</v>
      </c>
      <c r="F21" s="2">
        <v>3.0</v>
      </c>
      <c r="G21" s="2">
        <v>3.0</v>
      </c>
      <c r="H21" s="2">
        <v>3.0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3.0</v>
      </c>
      <c r="P21" s="2">
        <v>3.0</v>
      </c>
      <c r="Q21" s="2">
        <v>3.0</v>
      </c>
      <c r="R21" s="2">
        <v>3.0</v>
      </c>
      <c r="S21" s="2">
        <v>3.0</v>
      </c>
      <c r="T21" s="2">
        <v>3.0</v>
      </c>
      <c r="U21" s="2">
        <v>3.0</v>
      </c>
      <c r="V21" s="2">
        <v>3.0</v>
      </c>
      <c r="W21" s="2">
        <v>3.0</v>
      </c>
      <c r="X21" s="2">
        <v>3.0</v>
      </c>
      <c r="Y21" s="2">
        <v>3.0</v>
      </c>
      <c r="Z21" s="2">
        <v>3.0</v>
      </c>
      <c r="AA21" s="2">
        <v>3.0</v>
      </c>
      <c r="AB21" s="2">
        <v>3.0</v>
      </c>
      <c r="AC21" s="2">
        <v>3.0</v>
      </c>
      <c r="AD21" s="2">
        <v>3.0</v>
      </c>
      <c r="AE21" s="2">
        <v>3.0</v>
      </c>
      <c r="AF21" s="2">
        <v>3.0</v>
      </c>
      <c r="AG21" s="2">
        <v>3.0</v>
      </c>
      <c r="AH21" s="2">
        <v>3.0</v>
      </c>
      <c r="AI21" s="2">
        <v>3.0</v>
      </c>
      <c r="AJ21" s="2">
        <v>3.0</v>
      </c>
      <c r="AK21" s="2">
        <v>3.0</v>
      </c>
      <c r="AL21" s="2">
        <v>3.0</v>
      </c>
      <c r="AM21" s="2">
        <v>3.0</v>
      </c>
      <c r="AN21" s="2">
        <v>3.0</v>
      </c>
      <c r="AO21" s="2">
        <v>3.0</v>
      </c>
      <c r="AP21" s="2">
        <v>3.0</v>
      </c>
    </row>
    <row r="22">
      <c r="A22" s="1">
        <v>43532.632998761575</v>
      </c>
      <c r="B22" s="2" t="s">
        <v>62</v>
      </c>
      <c r="C22" s="2">
        <v>3.0</v>
      </c>
      <c r="D22" s="2">
        <v>3.0</v>
      </c>
      <c r="E22" s="2">
        <v>3.0</v>
      </c>
      <c r="F22" s="2">
        <v>3.0</v>
      </c>
      <c r="G22" s="2">
        <v>3.0</v>
      </c>
      <c r="H22" s="2">
        <v>3.0</v>
      </c>
      <c r="I22" s="2">
        <v>3.0</v>
      </c>
      <c r="J22" s="2">
        <v>3.0</v>
      </c>
      <c r="K22" s="2">
        <v>3.0</v>
      </c>
      <c r="L22" s="2">
        <v>3.0</v>
      </c>
      <c r="M22" s="2">
        <v>3.0</v>
      </c>
      <c r="N22" s="2">
        <v>3.0</v>
      </c>
      <c r="O22" s="2">
        <v>3.0</v>
      </c>
      <c r="P22" s="2">
        <v>2.0</v>
      </c>
      <c r="Q22" s="2">
        <v>3.0</v>
      </c>
      <c r="R22" s="2">
        <v>3.0</v>
      </c>
      <c r="S22" s="2">
        <v>3.0</v>
      </c>
      <c r="T22" s="2">
        <v>3.0</v>
      </c>
      <c r="U22" s="2">
        <v>3.0</v>
      </c>
      <c r="V22" s="2">
        <v>3.0</v>
      </c>
      <c r="W22" s="2">
        <v>3.0</v>
      </c>
      <c r="X22" s="2">
        <v>3.0</v>
      </c>
      <c r="Y22" s="2">
        <v>3.0</v>
      </c>
      <c r="Z22" s="2">
        <v>3.0</v>
      </c>
      <c r="AA22" s="2">
        <v>3.0</v>
      </c>
      <c r="AB22" s="2">
        <v>3.0</v>
      </c>
      <c r="AC22" s="2">
        <v>3.0</v>
      </c>
      <c r="AD22" s="2">
        <v>3.0</v>
      </c>
      <c r="AE22" s="2">
        <v>3.0</v>
      </c>
      <c r="AF22" s="2">
        <v>3.0</v>
      </c>
      <c r="AG22" s="2">
        <v>3.0</v>
      </c>
      <c r="AH22" s="2">
        <v>3.0</v>
      </c>
      <c r="AI22" s="2">
        <v>3.0</v>
      </c>
      <c r="AJ22" s="2">
        <v>3.0</v>
      </c>
      <c r="AK22" s="2">
        <v>3.0</v>
      </c>
      <c r="AL22" s="2">
        <v>3.0</v>
      </c>
      <c r="AM22" s="2">
        <v>3.0</v>
      </c>
      <c r="AN22" s="2">
        <v>3.0</v>
      </c>
      <c r="AO22" s="2">
        <v>3.0</v>
      </c>
      <c r="AP22" s="2">
        <v>3.0</v>
      </c>
    </row>
    <row r="23">
      <c r="A23" s="1">
        <v>43532.669044166665</v>
      </c>
      <c r="B23" s="2" t="s">
        <v>63</v>
      </c>
      <c r="C23" s="2">
        <v>3.0</v>
      </c>
      <c r="D23" s="2">
        <v>3.0</v>
      </c>
      <c r="E23" s="2">
        <v>3.0</v>
      </c>
      <c r="F23" s="2">
        <v>3.0</v>
      </c>
      <c r="G23" s="2">
        <v>3.0</v>
      </c>
      <c r="H23" s="2">
        <v>3.0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3.0</v>
      </c>
      <c r="R23" s="2">
        <v>3.0</v>
      </c>
      <c r="S23" s="2">
        <v>3.0</v>
      </c>
      <c r="T23" s="2">
        <v>2.0</v>
      </c>
      <c r="U23" s="2">
        <v>3.0</v>
      </c>
      <c r="V23" s="2">
        <v>3.0</v>
      </c>
      <c r="W23" s="2">
        <v>3.0</v>
      </c>
      <c r="X23" s="2">
        <v>3.0</v>
      </c>
      <c r="Y23" s="2">
        <v>3.0</v>
      </c>
      <c r="Z23" s="2">
        <v>3.0</v>
      </c>
      <c r="AA23" s="2">
        <v>3.0</v>
      </c>
      <c r="AB23" s="2">
        <v>3.0</v>
      </c>
      <c r="AC23" s="2">
        <v>3.0</v>
      </c>
      <c r="AD23" s="2">
        <v>3.0</v>
      </c>
      <c r="AE23" s="2">
        <v>3.0</v>
      </c>
      <c r="AF23" s="2">
        <v>3.0</v>
      </c>
      <c r="AG23" s="2">
        <v>3.0</v>
      </c>
      <c r="AH23" s="2">
        <v>3.0</v>
      </c>
      <c r="AI23" s="2">
        <v>3.0</v>
      </c>
      <c r="AJ23" s="2">
        <v>3.0</v>
      </c>
      <c r="AK23" s="2">
        <v>3.0</v>
      </c>
      <c r="AL23" s="2">
        <v>3.0</v>
      </c>
      <c r="AM23" s="2">
        <v>3.0</v>
      </c>
      <c r="AN23" s="2">
        <v>3.0</v>
      </c>
      <c r="AO23" s="2">
        <v>3.0</v>
      </c>
      <c r="AP23" s="2">
        <v>3.0</v>
      </c>
    </row>
    <row r="24">
      <c r="A24" s="1">
        <v>43532.669349386575</v>
      </c>
      <c r="B24" s="2" t="s">
        <v>64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3.0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</row>
    <row r="25">
      <c r="A25" s="1">
        <v>43532.777139791666</v>
      </c>
      <c r="B25" s="2" t="s">
        <v>65</v>
      </c>
      <c r="C25" s="2">
        <v>2.0</v>
      </c>
      <c r="D25" s="2">
        <v>2.0</v>
      </c>
      <c r="E25" s="2">
        <v>2.0</v>
      </c>
      <c r="F25" s="2">
        <v>3.0</v>
      </c>
      <c r="G25" s="2">
        <v>3.0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2.0</v>
      </c>
      <c r="Q25" s="2">
        <v>3.0</v>
      </c>
      <c r="R25" s="2">
        <v>2.0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3.0</v>
      </c>
      <c r="Z25" s="2">
        <v>3.0</v>
      </c>
      <c r="AA25" s="2">
        <v>2.0</v>
      </c>
      <c r="AB25" s="2">
        <v>2.0</v>
      </c>
      <c r="AC25" s="2">
        <v>3.0</v>
      </c>
      <c r="AD25" s="2">
        <v>3.0</v>
      </c>
      <c r="AE25" s="2">
        <v>3.0</v>
      </c>
      <c r="AF25" s="2">
        <v>3.0</v>
      </c>
      <c r="AG25" s="2">
        <v>3.0</v>
      </c>
      <c r="AH25" s="2">
        <v>3.0</v>
      </c>
      <c r="AI25" s="2">
        <v>3.0</v>
      </c>
      <c r="AJ25" s="2">
        <v>3.0</v>
      </c>
      <c r="AK25" s="2">
        <v>3.0</v>
      </c>
      <c r="AL25" s="2">
        <v>1.0</v>
      </c>
      <c r="AM25" s="2">
        <v>2.0</v>
      </c>
      <c r="AN25" s="2">
        <v>2.0</v>
      </c>
      <c r="AO25" s="2">
        <v>3.0</v>
      </c>
      <c r="AP25" s="2">
        <v>3.0</v>
      </c>
    </row>
    <row r="26">
      <c r="A26" s="1">
        <v>43532.7816590625</v>
      </c>
      <c r="B26" s="2" t="s">
        <v>66</v>
      </c>
      <c r="C26" s="2">
        <v>3.0</v>
      </c>
      <c r="D26" s="2">
        <v>3.0</v>
      </c>
      <c r="E26" s="2">
        <v>3.0</v>
      </c>
      <c r="F26" s="2">
        <v>3.0</v>
      </c>
      <c r="G26" s="2">
        <v>3.0</v>
      </c>
      <c r="H26" s="2">
        <v>3.0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3.0</v>
      </c>
      <c r="Q26" s="2">
        <v>3.0</v>
      </c>
      <c r="R26" s="2">
        <v>3.0</v>
      </c>
      <c r="S26" s="2">
        <v>3.0</v>
      </c>
      <c r="T26" s="2">
        <v>3.0</v>
      </c>
      <c r="U26" s="2">
        <v>3.0</v>
      </c>
      <c r="V26" s="2">
        <v>3.0</v>
      </c>
      <c r="W26" s="2">
        <v>3.0</v>
      </c>
      <c r="X26" s="2">
        <v>3.0</v>
      </c>
      <c r="Y26" s="2">
        <v>3.0</v>
      </c>
      <c r="Z26" s="2">
        <v>3.0</v>
      </c>
      <c r="AA26" s="2">
        <v>3.0</v>
      </c>
      <c r="AB26" s="2">
        <v>3.0</v>
      </c>
      <c r="AC26" s="2">
        <v>3.0</v>
      </c>
      <c r="AD26" s="2">
        <v>3.0</v>
      </c>
      <c r="AE26" s="2">
        <v>3.0</v>
      </c>
      <c r="AF26" s="2">
        <v>3.0</v>
      </c>
      <c r="AG26" s="2">
        <v>3.0</v>
      </c>
      <c r="AH26" s="2">
        <v>3.0</v>
      </c>
      <c r="AI26" s="2">
        <v>3.0</v>
      </c>
      <c r="AJ26" s="2">
        <v>3.0</v>
      </c>
      <c r="AK26" s="2">
        <v>3.0</v>
      </c>
      <c r="AL26" s="2">
        <v>3.0</v>
      </c>
      <c r="AM26" s="2">
        <v>3.0</v>
      </c>
      <c r="AN26" s="2">
        <v>3.0</v>
      </c>
      <c r="AO26" s="2">
        <v>3.0</v>
      </c>
      <c r="AP26" s="2">
        <v>3.0</v>
      </c>
    </row>
    <row r="27">
      <c r="A27" s="1">
        <v>43532.80541983796</v>
      </c>
      <c r="B27" s="2" t="s">
        <v>67</v>
      </c>
      <c r="C27" s="2">
        <v>1.0</v>
      </c>
      <c r="D27" s="2">
        <v>1.0</v>
      </c>
      <c r="E27" s="2">
        <v>1.0</v>
      </c>
      <c r="F27" s="2">
        <v>1.0</v>
      </c>
      <c r="G27" s="2">
        <v>2.0</v>
      </c>
      <c r="H27" s="2">
        <v>2.0</v>
      </c>
      <c r="I27" s="2">
        <v>1.0</v>
      </c>
      <c r="J27" s="2">
        <v>2.0</v>
      </c>
      <c r="K27" s="2">
        <v>2.0</v>
      </c>
      <c r="L27" s="2">
        <v>2.0</v>
      </c>
      <c r="M27" s="2">
        <v>2.0</v>
      </c>
      <c r="N27" s="2">
        <v>2.0</v>
      </c>
      <c r="O27" s="2">
        <v>1.0</v>
      </c>
      <c r="P27" s="2">
        <v>1.0</v>
      </c>
      <c r="Q27" s="2">
        <v>1.0</v>
      </c>
      <c r="R27" s="2">
        <v>1.0</v>
      </c>
      <c r="S27" s="2">
        <v>2.0</v>
      </c>
      <c r="T27" s="2">
        <v>3.0</v>
      </c>
      <c r="U27" s="2">
        <v>3.0</v>
      </c>
      <c r="V27" s="2">
        <v>1.0</v>
      </c>
      <c r="W27" s="2">
        <v>1.0</v>
      </c>
      <c r="X27" s="2">
        <v>1.0</v>
      </c>
      <c r="Y27" s="2">
        <v>1.0</v>
      </c>
      <c r="Z27" s="2">
        <v>1.0</v>
      </c>
      <c r="AA27" s="2">
        <v>2.0</v>
      </c>
      <c r="AB27" s="2">
        <v>3.0</v>
      </c>
      <c r="AC27" s="2">
        <v>1.0</v>
      </c>
      <c r="AD27" s="2">
        <v>1.0</v>
      </c>
      <c r="AE27" s="2">
        <v>1.0</v>
      </c>
      <c r="AF27" s="2">
        <v>1.0</v>
      </c>
      <c r="AG27" s="2">
        <v>1.0</v>
      </c>
      <c r="AH27" s="2">
        <v>1.0</v>
      </c>
      <c r="AI27" s="2">
        <v>1.0</v>
      </c>
      <c r="AJ27" s="2">
        <v>1.0</v>
      </c>
      <c r="AK27" s="2">
        <v>1.0</v>
      </c>
      <c r="AL27" s="2">
        <v>1.0</v>
      </c>
      <c r="AM27" s="2">
        <v>1.0</v>
      </c>
      <c r="AN27" s="2">
        <v>1.0</v>
      </c>
      <c r="AO27" s="2">
        <v>1.0</v>
      </c>
      <c r="AP27" s="2">
        <v>1.0</v>
      </c>
    </row>
    <row r="28">
      <c r="A28" s="1">
        <v>43532.83084274306</v>
      </c>
      <c r="B28" s="2" t="s">
        <v>68</v>
      </c>
      <c r="C28" s="2">
        <v>2.0</v>
      </c>
      <c r="D28" s="2">
        <v>3.0</v>
      </c>
      <c r="E28" s="2">
        <v>3.0</v>
      </c>
      <c r="F28" s="2">
        <v>3.0</v>
      </c>
      <c r="G28" s="2">
        <v>2.0</v>
      </c>
      <c r="H28" s="2">
        <v>3.0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3.0</v>
      </c>
      <c r="R28" s="2">
        <v>3.0</v>
      </c>
      <c r="S28" s="2">
        <v>2.0</v>
      </c>
      <c r="T28" s="2">
        <v>3.0</v>
      </c>
      <c r="U28" s="2">
        <v>3.0</v>
      </c>
      <c r="V28" s="2">
        <v>3.0</v>
      </c>
      <c r="W28" s="2">
        <v>3.0</v>
      </c>
      <c r="X28" s="2">
        <v>3.0</v>
      </c>
      <c r="Y28" s="2">
        <v>3.0</v>
      </c>
      <c r="Z28" s="2">
        <v>3.0</v>
      </c>
      <c r="AA28" s="2">
        <v>2.0</v>
      </c>
      <c r="AB28" s="2">
        <v>3.0</v>
      </c>
      <c r="AC28" s="2">
        <v>3.0</v>
      </c>
      <c r="AD28" s="2">
        <v>3.0</v>
      </c>
      <c r="AE28" s="2">
        <v>2.0</v>
      </c>
      <c r="AF28" s="2">
        <v>3.0</v>
      </c>
      <c r="AG28" s="2">
        <v>3.0</v>
      </c>
      <c r="AH28" s="2">
        <v>3.0</v>
      </c>
      <c r="AI28" s="2">
        <v>2.0</v>
      </c>
      <c r="AJ28" s="2">
        <v>3.0</v>
      </c>
      <c r="AK28" s="2">
        <v>2.0</v>
      </c>
      <c r="AL28" s="2">
        <v>3.0</v>
      </c>
      <c r="AM28" s="2">
        <v>2.0</v>
      </c>
      <c r="AN28" s="2">
        <v>3.0</v>
      </c>
      <c r="AO28" s="2">
        <v>3.0</v>
      </c>
      <c r="AP28" s="2">
        <v>3.0</v>
      </c>
    </row>
    <row r="29">
      <c r="A29" s="1">
        <v>43532.895347384256</v>
      </c>
      <c r="B29" s="2" t="s">
        <v>69</v>
      </c>
      <c r="C29" s="2">
        <v>3.0</v>
      </c>
      <c r="D29" s="2">
        <v>3.0</v>
      </c>
      <c r="E29" s="2">
        <v>3.0</v>
      </c>
      <c r="F29" s="2">
        <v>3.0</v>
      </c>
      <c r="G29" s="2">
        <v>3.0</v>
      </c>
      <c r="H29" s="2">
        <v>3.0</v>
      </c>
      <c r="I29" s="2">
        <v>3.0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3.0</v>
      </c>
      <c r="P29" s="2">
        <v>3.0</v>
      </c>
      <c r="Q29" s="2">
        <v>3.0</v>
      </c>
      <c r="R29" s="2">
        <v>3.0</v>
      </c>
      <c r="S29" s="2">
        <v>3.0</v>
      </c>
      <c r="T29" s="2">
        <v>3.0</v>
      </c>
      <c r="U29" s="2">
        <v>3.0</v>
      </c>
      <c r="V29" s="2">
        <v>3.0</v>
      </c>
      <c r="W29" s="2">
        <v>3.0</v>
      </c>
      <c r="X29" s="2">
        <v>3.0</v>
      </c>
      <c r="Y29" s="2">
        <v>3.0</v>
      </c>
      <c r="Z29" s="2">
        <v>3.0</v>
      </c>
      <c r="AA29" s="2">
        <v>3.0</v>
      </c>
      <c r="AB29" s="2">
        <v>3.0</v>
      </c>
      <c r="AC29" s="2">
        <v>3.0</v>
      </c>
      <c r="AD29" s="2">
        <v>3.0</v>
      </c>
      <c r="AE29" s="2">
        <v>3.0</v>
      </c>
      <c r="AF29" s="2">
        <v>3.0</v>
      </c>
      <c r="AG29" s="2">
        <v>3.0</v>
      </c>
      <c r="AH29" s="2">
        <v>3.0</v>
      </c>
      <c r="AI29" s="2">
        <v>3.0</v>
      </c>
      <c r="AJ29" s="2">
        <v>3.0</v>
      </c>
      <c r="AK29" s="2">
        <v>3.0</v>
      </c>
      <c r="AL29" s="2">
        <v>3.0</v>
      </c>
      <c r="AM29" s="2">
        <v>3.0</v>
      </c>
      <c r="AN29" s="2">
        <v>3.0</v>
      </c>
      <c r="AO29" s="2">
        <v>3.0</v>
      </c>
      <c r="AP29" s="2">
        <v>3.0</v>
      </c>
    </row>
    <row r="30">
      <c r="A30" s="1">
        <v>43532.93653061343</v>
      </c>
      <c r="B30" s="2" t="s">
        <v>70</v>
      </c>
      <c r="C30" s="2">
        <v>3.0</v>
      </c>
      <c r="D30" s="2">
        <v>3.0</v>
      </c>
      <c r="E30" s="2">
        <v>3.0</v>
      </c>
      <c r="F30" s="2">
        <v>3.0</v>
      </c>
      <c r="G30" s="2">
        <v>3.0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3.0</v>
      </c>
      <c r="R30" s="2">
        <v>3.0</v>
      </c>
      <c r="S30" s="2">
        <v>3.0</v>
      </c>
      <c r="T30" s="2">
        <v>3.0</v>
      </c>
      <c r="U30" s="2">
        <v>3.0</v>
      </c>
      <c r="V30" s="2">
        <v>3.0</v>
      </c>
      <c r="W30" s="2">
        <v>3.0</v>
      </c>
      <c r="X30" s="2">
        <v>3.0</v>
      </c>
      <c r="Y30" s="2">
        <v>3.0</v>
      </c>
      <c r="Z30" s="2">
        <v>3.0</v>
      </c>
      <c r="AA30" s="2">
        <v>3.0</v>
      </c>
      <c r="AB30" s="2">
        <v>3.0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</row>
    <row r="31">
      <c r="A31" s="1">
        <v>43533.40527413195</v>
      </c>
      <c r="B31" s="2" t="s">
        <v>71</v>
      </c>
      <c r="C31" s="2">
        <v>3.0</v>
      </c>
      <c r="D31" s="2">
        <v>3.0</v>
      </c>
      <c r="E31" s="2">
        <v>3.0</v>
      </c>
      <c r="F31" s="2">
        <v>3.0</v>
      </c>
      <c r="G31" s="2">
        <v>3.0</v>
      </c>
      <c r="H31" s="2">
        <v>3.0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3.0</v>
      </c>
      <c r="U31" s="2">
        <v>3.0</v>
      </c>
      <c r="V31" s="2">
        <v>3.0</v>
      </c>
      <c r="W31" s="2">
        <v>3.0</v>
      </c>
      <c r="X31" s="2">
        <v>3.0</v>
      </c>
      <c r="Y31" s="2">
        <v>3.0</v>
      </c>
      <c r="Z31" s="2">
        <v>3.0</v>
      </c>
      <c r="AA31" s="2">
        <v>3.0</v>
      </c>
      <c r="AB31" s="2">
        <v>3.0</v>
      </c>
      <c r="AC31" s="2">
        <v>3.0</v>
      </c>
      <c r="AD31" s="2">
        <v>3.0</v>
      </c>
      <c r="AE31" s="2">
        <v>3.0</v>
      </c>
      <c r="AF31" s="2">
        <v>3.0</v>
      </c>
      <c r="AG31" s="2">
        <v>3.0</v>
      </c>
      <c r="AH31" s="2">
        <v>3.0</v>
      </c>
      <c r="AI31" s="2">
        <v>3.0</v>
      </c>
      <c r="AJ31" s="2">
        <v>3.0</v>
      </c>
      <c r="AK31" s="2">
        <v>3.0</v>
      </c>
      <c r="AL31" s="2">
        <v>3.0</v>
      </c>
      <c r="AM31" s="2">
        <v>3.0</v>
      </c>
      <c r="AN31" s="2">
        <v>3.0</v>
      </c>
      <c r="AO31" s="2">
        <v>3.0</v>
      </c>
      <c r="AP31" s="2">
        <v>3.0</v>
      </c>
    </row>
    <row r="32">
      <c r="A32" s="1">
        <v>43533.49611302083</v>
      </c>
      <c r="B32" s="2" t="s">
        <v>72</v>
      </c>
      <c r="C32" s="2">
        <v>3.0</v>
      </c>
      <c r="D32" s="2">
        <v>3.0</v>
      </c>
      <c r="E32" s="2">
        <v>3.0</v>
      </c>
      <c r="F32" s="2">
        <v>3.0</v>
      </c>
      <c r="G32" s="2">
        <v>3.0</v>
      </c>
      <c r="H32" s="2">
        <v>3.0</v>
      </c>
      <c r="I32" s="2">
        <v>3.0</v>
      </c>
      <c r="J32" s="2">
        <v>3.0</v>
      </c>
      <c r="K32" s="2">
        <v>3.0</v>
      </c>
      <c r="L32" s="2">
        <v>3.0</v>
      </c>
      <c r="M32" s="2">
        <v>3.0</v>
      </c>
      <c r="N32" s="2">
        <v>3.0</v>
      </c>
      <c r="O32" s="2">
        <v>3.0</v>
      </c>
      <c r="P32" s="2">
        <v>3.0</v>
      </c>
      <c r="Q32" s="2">
        <v>3.0</v>
      </c>
      <c r="R32" s="2">
        <v>3.0</v>
      </c>
      <c r="S32" s="2">
        <v>3.0</v>
      </c>
      <c r="T32" s="2">
        <v>3.0</v>
      </c>
      <c r="U32" s="2">
        <v>3.0</v>
      </c>
      <c r="V32" s="2">
        <v>3.0</v>
      </c>
      <c r="W32" s="2">
        <v>3.0</v>
      </c>
      <c r="X32" s="2">
        <v>3.0</v>
      </c>
      <c r="Y32" s="2">
        <v>3.0</v>
      </c>
      <c r="Z32" s="2">
        <v>3.0</v>
      </c>
      <c r="AA32" s="2">
        <v>3.0</v>
      </c>
      <c r="AB32" s="2">
        <v>3.0</v>
      </c>
      <c r="AC32" s="2">
        <v>3.0</v>
      </c>
      <c r="AD32" s="2">
        <v>3.0</v>
      </c>
      <c r="AE32" s="2">
        <v>3.0</v>
      </c>
      <c r="AF32" s="2">
        <v>3.0</v>
      </c>
      <c r="AG32" s="2">
        <v>3.0</v>
      </c>
      <c r="AH32" s="2">
        <v>3.0</v>
      </c>
      <c r="AI32" s="2">
        <v>3.0</v>
      </c>
      <c r="AJ32" s="2">
        <v>3.0</v>
      </c>
      <c r="AK32" s="2">
        <v>3.0</v>
      </c>
      <c r="AL32" s="2">
        <v>3.0</v>
      </c>
      <c r="AM32" s="2">
        <v>3.0</v>
      </c>
      <c r="AN32" s="2">
        <v>3.0</v>
      </c>
      <c r="AO32" s="2">
        <v>3.0</v>
      </c>
      <c r="AP32" s="2">
        <v>3.0</v>
      </c>
    </row>
    <row r="33">
      <c r="A33" s="1">
        <v>43533.525971145835</v>
      </c>
      <c r="B33" s="2" t="s">
        <v>73</v>
      </c>
      <c r="C33" s="2">
        <v>3.0</v>
      </c>
      <c r="D33" s="2">
        <v>3.0</v>
      </c>
      <c r="E33" s="2">
        <v>3.0</v>
      </c>
      <c r="F33" s="2">
        <v>3.0</v>
      </c>
      <c r="G33" s="2">
        <v>3.0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2.0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3.0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3.0</v>
      </c>
    </row>
    <row r="34">
      <c r="A34" s="1">
        <v>43533.576987152774</v>
      </c>
      <c r="B34" s="2" t="s">
        <v>74</v>
      </c>
      <c r="C34" s="2">
        <v>3.0</v>
      </c>
      <c r="D34" s="2">
        <v>2.0</v>
      </c>
      <c r="E34" s="2">
        <v>3.0</v>
      </c>
      <c r="F34" s="2">
        <v>3.0</v>
      </c>
      <c r="G34" s="2">
        <v>3.0</v>
      </c>
      <c r="H34" s="2">
        <v>3.0</v>
      </c>
      <c r="I34" s="2">
        <v>3.0</v>
      </c>
      <c r="J34" s="2">
        <v>3.0</v>
      </c>
      <c r="K34" s="2">
        <v>2.0</v>
      </c>
      <c r="L34" s="2">
        <v>3.0</v>
      </c>
      <c r="M34" s="2">
        <v>3.0</v>
      </c>
      <c r="N34" s="2">
        <v>3.0</v>
      </c>
      <c r="O34" s="2">
        <v>2.0</v>
      </c>
      <c r="P34" s="2">
        <v>2.0</v>
      </c>
      <c r="Q34" s="2">
        <v>3.0</v>
      </c>
      <c r="R34" s="2">
        <v>2.0</v>
      </c>
      <c r="S34" s="2">
        <v>2.0</v>
      </c>
      <c r="T34" s="2">
        <v>3.0</v>
      </c>
      <c r="U34" s="2">
        <v>3.0</v>
      </c>
      <c r="V34" s="2">
        <v>3.0</v>
      </c>
      <c r="W34" s="2">
        <v>3.0</v>
      </c>
      <c r="X34" s="2">
        <v>3.0</v>
      </c>
      <c r="Y34" s="2">
        <v>2.0</v>
      </c>
      <c r="Z34" s="2">
        <v>3.0</v>
      </c>
      <c r="AA34" s="2">
        <v>3.0</v>
      </c>
      <c r="AB34" s="2">
        <v>3.0</v>
      </c>
      <c r="AC34" s="2">
        <v>2.0</v>
      </c>
      <c r="AD34" s="2">
        <v>2.0</v>
      </c>
      <c r="AE34" s="2">
        <v>2.0</v>
      </c>
      <c r="AF34" s="2">
        <v>3.0</v>
      </c>
      <c r="AG34" s="2">
        <v>2.0</v>
      </c>
      <c r="AH34" s="2">
        <v>3.0</v>
      </c>
      <c r="AI34" s="2">
        <v>3.0</v>
      </c>
      <c r="AJ34" s="2">
        <v>3.0</v>
      </c>
      <c r="AK34" s="2">
        <v>3.0</v>
      </c>
      <c r="AL34" s="2">
        <v>3.0</v>
      </c>
      <c r="AM34" s="2">
        <v>2.0</v>
      </c>
      <c r="AN34" s="2">
        <v>2.0</v>
      </c>
      <c r="AO34" s="2">
        <v>3.0</v>
      </c>
      <c r="AP34" s="2">
        <v>3.0</v>
      </c>
    </row>
    <row r="35">
      <c r="A35" s="1">
        <v>43533.93006619213</v>
      </c>
      <c r="B35" s="2" t="s">
        <v>75</v>
      </c>
      <c r="C35" s="2">
        <v>3.0</v>
      </c>
      <c r="D35" s="2">
        <v>2.0</v>
      </c>
      <c r="E35" s="2">
        <v>3.0</v>
      </c>
      <c r="F35" s="2">
        <v>3.0</v>
      </c>
      <c r="G35" s="2">
        <v>3.0</v>
      </c>
      <c r="H35" s="2">
        <v>3.0</v>
      </c>
      <c r="I35" s="2">
        <v>3.0</v>
      </c>
      <c r="J35" s="2">
        <v>3.0</v>
      </c>
      <c r="K35" s="2">
        <v>2.0</v>
      </c>
      <c r="L35" s="2">
        <v>2.0</v>
      </c>
      <c r="M35" s="2">
        <v>2.0</v>
      </c>
      <c r="N35" s="2">
        <v>2.0</v>
      </c>
      <c r="O35" s="2">
        <v>3.0</v>
      </c>
      <c r="P35" s="2">
        <v>3.0</v>
      </c>
      <c r="Q35" s="2">
        <v>3.0</v>
      </c>
      <c r="R35" s="2">
        <v>3.0</v>
      </c>
      <c r="S35" s="2">
        <v>3.0</v>
      </c>
      <c r="T35" s="2">
        <v>3.0</v>
      </c>
      <c r="U35" s="2">
        <v>3.0</v>
      </c>
      <c r="V35" s="2">
        <v>3.0</v>
      </c>
      <c r="W35" s="2">
        <v>3.0</v>
      </c>
      <c r="X35" s="2">
        <v>3.0</v>
      </c>
      <c r="Y35" s="2">
        <v>3.0</v>
      </c>
      <c r="Z35" s="2">
        <v>3.0</v>
      </c>
      <c r="AA35" s="2">
        <v>2.0</v>
      </c>
      <c r="AB35" s="2">
        <v>2.0</v>
      </c>
      <c r="AC35" s="2">
        <v>3.0</v>
      </c>
      <c r="AD35" s="2">
        <v>3.0</v>
      </c>
      <c r="AE35" s="2">
        <v>3.0</v>
      </c>
      <c r="AF35" s="2">
        <v>3.0</v>
      </c>
      <c r="AG35" s="2">
        <v>3.0</v>
      </c>
      <c r="AH35" s="2">
        <v>3.0</v>
      </c>
      <c r="AI35" s="2">
        <v>3.0</v>
      </c>
      <c r="AJ35" s="2">
        <v>3.0</v>
      </c>
      <c r="AK35" s="2">
        <v>3.0</v>
      </c>
      <c r="AL35" s="2">
        <v>3.0</v>
      </c>
      <c r="AM35" s="2">
        <v>3.0</v>
      </c>
      <c r="AN35" s="2">
        <v>3.0</v>
      </c>
      <c r="AO35" s="2">
        <v>3.0</v>
      </c>
      <c r="AP35" s="2">
        <v>3.0</v>
      </c>
    </row>
    <row r="36">
      <c r="A36" s="1">
        <v>43533.95060428241</v>
      </c>
      <c r="B36" s="2" t="s">
        <v>76</v>
      </c>
      <c r="C36" s="2">
        <v>2.0</v>
      </c>
      <c r="D36" s="2">
        <v>1.0</v>
      </c>
      <c r="E36" s="2">
        <v>3.0</v>
      </c>
      <c r="F36" s="2">
        <v>3.0</v>
      </c>
      <c r="G36" s="2">
        <v>3.0</v>
      </c>
      <c r="H36" s="2">
        <v>1.0</v>
      </c>
      <c r="I36" s="2">
        <v>3.0</v>
      </c>
      <c r="J36" s="2">
        <v>3.0</v>
      </c>
      <c r="K36" s="2">
        <v>3.0</v>
      </c>
      <c r="L36" s="2">
        <v>1.0</v>
      </c>
      <c r="M36" s="2">
        <v>3.0</v>
      </c>
      <c r="N36" s="2">
        <v>3.0</v>
      </c>
      <c r="O36" s="2">
        <v>2.0</v>
      </c>
      <c r="P36" s="2">
        <v>1.0</v>
      </c>
      <c r="Q36" s="2">
        <v>3.0</v>
      </c>
      <c r="R36" s="2">
        <v>3.0</v>
      </c>
      <c r="S36" s="2">
        <v>2.0</v>
      </c>
      <c r="T36" s="2">
        <v>1.0</v>
      </c>
      <c r="U36" s="2">
        <v>3.0</v>
      </c>
      <c r="V36" s="2">
        <v>3.0</v>
      </c>
      <c r="W36" s="2">
        <v>3.0</v>
      </c>
      <c r="X36" s="2">
        <v>1.0</v>
      </c>
      <c r="Y36" s="2">
        <v>3.0</v>
      </c>
      <c r="Z36" s="2">
        <v>3.0</v>
      </c>
      <c r="AA36" s="2">
        <v>2.0</v>
      </c>
      <c r="AB36" s="2">
        <v>1.0</v>
      </c>
      <c r="AC36" s="2">
        <v>3.0</v>
      </c>
      <c r="AD36" s="2">
        <v>3.0</v>
      </c>
      <c r="AE36" s="2">
        <v>3.0</v>
      </c>
      <c r="AF36" s="2">
        <v>1.0</v>
      </c>
      <c r="AG36" s="2">
        <v>3.0</v>
      </c>
      <c r="AH36" s="2">
        <v>3.0</v>
      </c>
      <c r="AI36" s="2">
        <v>3.0</v>
      </c>
      <c r="AJ36" s="2">
        <v>1.0</v>
      </c>
      <c r="AK36" s="2">
        <v>3.0</v>
      </c>
      <c r="AL36" s="2">
        <v>3.0</v>
      </c>
      <c r="AM36" s="2">
        <v>3.0</v>
      </c>
      <c r="AN36" s="2">
        <v>1.0</v>
      </c>
      <c r="AO36" s="2">
        <v>3.0</v>
      </c>
      <c r="AP36" s="2">
        <v>3.0</v>
      </c>
    </row>
    <row r="37">
      <c r="A37" s="1">
        <v>43533.989299479166</v>
      </c>
      <c r="B37" s="2" t="s">
        <v>77</v>
      </c>
      <c r="C37" s="2">
        <v>3.0</v>
      </c>
      <c r="D37" s="2">
        <v>3.0</v>
      </c>
      <c r="E37" s="2">
        <v>3.0</v>
      </c>
      <c r="F37" s="2">
        <v>3.0</v>
      </c>
      <c r="G37" s="2">
        <v>3.0</v>
      </c>
      <c r="H37" s="2">
        <v>3.0</v>
      </c>
      <c r="I37" s="2">
        <v>3.0</v>
      </c>
      <c r="J37" s="2">
        <v>3.0</v>
      </c>
      <c r="K37" s="2">
        <v>3.0</v>
      </c>
      <c r="L37" s="2">
        <v>3.0</v>
      </c>
      <c r="M37" s="2">
        <v>3.0</v>
      </c>
      <c r="N37" s="2">
        <v>3.0</v>
      </c>
      <c r="O37" s="2">
        <v>3.0</v>
      </c>
      <c r="P37" s="2">
        <v>2.0</v>
      </c>
      <c r="Q37" s="2">
        <v>3.0</v>
      </c>
      <c r="R37" s="2">
        <v>3.0</v>
      </c>
      <c r="S37" s="2">
        <v>3.0</v>
      </c>
      <c r="T37" s="2">
        <v>3.0</v>
      </c>
      <c r="U37" s="2">
        <v>3.0</v>
      </c>
      <c r="V37" s="2">
        <v>3.0</v>
      </c>
      <c r="W37" s="2">
        <v>3.0</v>
      </c>
      <c r="X37" s="2">
        <v>3.0</v>
      </c>
      <c r="Y37" s="2">
        <v>3.0</v>
      </c>
      <c r="Z37" s="2">
        <v>3.0</v>
      </c>
      <c r="AA37" s="2">
        <v>3.0</v>
      </c>
      <c r="AB37" s="2">
        <v>3.0</v>
      </c>
      <c r="AC37" s="2">
        <v>3.0</v>
      </c>
      <c r="AD37" s="2">
        <v>3.0</v>
      </c>
      <c r="AE37" s="2">
        <v>3.0</v>
      </c>
      <c r="AF37" s="2">
        <v>3.0</v>
      </c>
      <c r="AG37" s="2">
        <v>3.0</v>
      </c>
      <c r="AH37" s="2">
        <v>3.0</v>
      </c>
      <c r="AI37" s="2">
        <v>3.0</v>
      </c>
      <c r="AJ37" s="2">
        <v>3.0</v>
      </c>
      <c r="AK37" s="2">
        <v>3.0</v>
      </c>
      <c r="AL37" s="2">
        <v>3.0</v>
      </c>
      <c r="AM37" s="2">
        <v>3.0</v>
      </c>
      <c r="AN37" s="2">
        <v>3.0</v>
      </c>
      <c r="AO37" s="2">
        <v>3.0</v>
      </c>
      <c r="AP37" s="2">
        <v>3.0</v>
      </c>
    </row>
    <row r="38">
      <c r="A38" s="1">
        <v>43534.369420601855</v>
      </c>
      <c r="B38" s="2" t="s">
        <v>78</v>
      </c>
      <c r="C38" s="2">
        <v>3.0</v>
      </c>
      <c r="D38" s="2">
        <v>2.0</v>
      </c>
      <c r="E38" s="2">
        <v>3.0</v>
      </c>
      <c r="F38" s="2">
        <v>3.0</v>
      </c>
      <c r="G38" s="2">
        <v>3.0</v>
      </c>
      <c r="H38" s="2">
        <v>2.0</v>
      </c>
      <c r="I38" s="2">
        <v>3.0</v>
      </c>
      <c r="J38" s="2">
        <v>3.0</v>
      </c>
      <c r="K38" s="2">
        <v>3.0</v>
      </c>
      <c r="L38" s="2">
        <v>3.0</v>
      </c>
      <c r="M38" s="2">
        <v>3.0</v>
      </c>
      <c r="N38" s="2">
        <v>3.0</v>
      </c>
      <c r="O38" s="2">
        <v>3.0</v>
      </c>
      <c r="P38" s="2">
        <v>3.0</v>
      </c>
      <c r="Q38" s="2">
        <v>3.0</v>
      </c>
      <c r="R38" s="2">
        <v>3.0</v>
      </c>
      <c r="S38" s="2">
        <v>3.0</v>
      </c>
      <c r="T38" s="2">
        <v>3.0</v>
      </c>
      <c r="U38" s="2">
        <v>3.0</v>
      </c>
      <c r="V38" s="2">
        <v>3.0</v>
      </c>
      <c r="W38" s="2">
        <v>3.0</v>
      </c>
      <c r="X38" s="2">
        <v>3.0</v>
      </c>
      <c r="Y38" s="2">
        <v>3.0</v>
      </c>
      <c r="Z38" s="2">
        <v>3.0</v>
      </c>
      <c r="AA38" s="2">
        <v>3.0</v>
      </c>
      <c r="AB38" s="2">
        <v>2.0</v>
      </c>
      <c r="AC38" s="2">
        <v>3.0</v>
      </c>
      <c r="AD38" s="2">
        <v>3.0</v>
      </c>
      <c r="AE38" s="2">
        <v>3.0</v>
      </c>
      <c r="AF38" s="2">
        <v>3.0</v>
      </c>
      <c r="AG38" s="2">
        <v>3.0</v>
      </c>
      <c r="AH38" s="2">
        <v>3.0</v>
      </c>
      <c r="AI38" s="2">
        <v>3.0</v>
      </c>
      <c r="AJ38" s="2">
        <v>3.0</v>
      </c>
      <c r="AK38" s="2">
        <v>3.0</v>
      </c>
      <c r="AL38" s="2">
        <v>3.0</v>
      </c>
      <c r="AM38" s="2">
        <v>3.0</v>
      </c>
      <c r="AN38" s="2">
        <v>3.0</v>
      </c>
      <c r="AO38" s="2">
        <v>3.0</v>
      </c>
      <c r="AP38" s="2">
        <v>3.0</v>
      </c>
    </row>
    <row r="39">
      <c r="A39" s="1">
        <v>43534.71912033565</v>
      </c>
      <c r="B39" s="2" t="s">
        <v>79</v>
      </c>
      <c r="C39" s="2">
        <v>3.0</v>
      </c>
      <c r="D39" s="2">
        <v>3.0</v>
      </c>
      <c r="E39" s="2">
        <v>3.0</v>
      </c>
      <c r="F39" s="2">
        <v>3.0</v>
      </c>
      <c r="G39" s="2">
        <v>3.0</v>
      </c>
      <c r="H39" s="2">
        <v>3.0</v>
      </c>
      <c r="I39" s="2">
        <v>3.0</v>
      </c>
      <c r="J39" s="2">
        <v>3.0</v>
      </c>
      <c r="K39" s="2">
        <v>3.0</v>
      </c>
      <c r="L39" s="2">
        <v>3.0</v>
      </c>
      <c r="M39" s="2">
        <v>3.0</v>
      </c>
      <c r="N39" s="2">
        <v>3.0</v>
      </c>
      <c r="O39" s="2">
        <v>3.0</v>
      </c>
      <c r="P39" s="2">
        <v>3.0</v>
      </c>
      <c r="Q39" s="2">
        <v>3.0</v>
      </c>
      <c r="R39" s="2">
        <v>3.0</v>
      </c>
      <c r="S39" s="2">
        <v>3.0</v>
      </c>
      <c r="T39" s="2">
        <v>3.0</v>
      </c>
      <c r="U39" s="2">
        <v>3.0</v>
      </c>
      <c r="V39" s="2">
        <v>3.0</v>
      </c>
      <c r="W39" s="2">
        <v>3.0</v>
      </c>
      <c r="X39" s="2">
        <v>3.0</v>
      </c>
      <c r="Y39" s="2">
        <v>3.0</v>
      </c>
      <c r="Z39" s="2">
        <v>3.0</v>
      </c>
      <c r="AA39" s="2">
        <v>3.0</v>
      </c>
      <c r="AB39" s="2">
        <v>3.0</v>
      </c>
      <c r="AC39" s="2">
        <v>3.0</v>
      </c>
      <c r="AD39" s="2">
        <v>3.0</v>
      </c>
      <c r="AE39" s="2">
        <v>3.0</v>
      </c>
      <c r="AF39" s="2">
        <v>3.0</v>
      </c>
      <c r="AG39" s="2">
        <v>3.0</v>
      </c>
      <c r="AH39" s="2">
        <v>3.0</v>
      </c>
      <c r="AI39" s="2">
        <v>3.0</v>
      </c>
      <c r="AJ39" s="2">
        <v>3.0</v>
      </c>
      <c r="AK39" s="2">
        <v>3.0</v>
      </c>
      <c r="AL39" s="2">
        <v>3.0</v>
      </c>
      <c r="AM39" s="2">
        <v>3.0</v>
      </c>
      <c r="AN39" s="2">
        <v>3.0</v>
      </c>
      <c r="AO39" s="2">
        <v>3.0</v>
      </c>
      <c r="AP39" s="2">
        <v>3.0</v>
      </c>
    </row>
    <row r="40">
      <c r="A40" s="1">
        <v>43535.044294155094</v>
      </c>
      <c r="B40" s="2" t="s">
        <v>80</v>
      </c>
      <c r="C40" s="2">
        <v>3.0</v>
      </c>
      <c r="D40" s="2">
        <v>2.0</v>
      </c>
      <c r="E40" s="2">
        <v>2.0</v>
      </c>
      <c r="F40" s="2">
        <v>2.0</v>
      </c>
      <c r="G40" s="2">
        <v>3.0</v>
      </c>
      <c r="H40" s="2">
        <v>3.0</v>
      </c>
      <c r="I40" s="2">
        <v>3.0</v>
      </c>
      <c r="J40" s="2">
        <v>3.0</v>
      </c>
      <c r="K40" s="2">
        <v>3.0</v>
      </c>
      <c r="L40" s="2">
        <v>2.0</v>
      </c>
      <c r="M40" s="2">
        <v>3.0</v>
      </c>
      <c r="N40" s="2">
        <v>2.0</v>
      </c>
      <c r="O40" s="2">
        <v>3.0</v>
      </c>
      <c r="P40" s="2">
        <v>2.0</v>
      </c>
      <c r="Q40" s="2">
        <v>2.0</v>
      </c>
      <c r="R40" s="2">
        <v>2.0</v>
      </c>
      <c r="S40" s="2">
        <v>3.0</v>
      </c>
      <c r="T40" s="2">
        <v>1.0</v>
      </c>
      <c r="U40" s="2">
        <v>2.0</v>
      </c>
      <c r="V40" s="2">
        <v>2.0</v>
      </c>
      <c r="W40" s="2">
        <v>3.0</v>
      </c>
      <c r="X40" s="2">
        <v>2.0</v>
      </c>
      <c r="Y40" s="2">
        <v>3.0</v>
      </c>
      <c r="Z40" s="2">
        <v>2.0</v>
      </c>
      <c r="AA40" s="2">
        <v>3.0</v>
      </c>
      <c r="AB40" s="2">
        <v>2.0</v>
      </c>
      <c r="AC40" s="2">
        <v>2.0</v>
      </c>
      <c r="AD40" s="2">
        <v>2.0</v>
      </c>
      <c r="AE40" s="2">
        <v>3.0</v>
      </c>
      <c r="AF40" s="2">
        <v>1.0</v>
      </c>
      <c r="AG40" s="2">
        <v>2.0</v>
      </c>
      <c r="AH40" s="2">
        <v>2.0</v>
      </c>
      <c r="AI40" s="2">
        <v>3.0</v>
      </c>
      <c r="AJ40" s="2">
        <v>2.0</v>
      </c>
      <c r="AK40" s="2">
        <v>1.0</v>
      </c>
      <c r="AL40" s="2">
        <v>2.0</v>
      </c>
      <c r="AM40" s="2">
        <v>3.0</v>
      </c>
      <c r="AN40" s="2">
        <v>2.0</v>
      </c>
      <c r="AO40" s="2">
        <v>2.0</v>
      </c>
      <c r="AP40" s="2">
        <v>2.0</v>
      </c>
    </row>
    <row r="41">
      <c r="A41" s="1">
        <v>43535.04960946759</v>
      </c>
      <c r="B41" s="2" t="s">
        <v>81</v>
      </c>
      <c r="C41" s="2">
        <v>3.0</v>
      </c>
      <c r="D41" s="2">
        <v>3.0</v>
      </c>
      <c r="E41" s="2">
        <v>3.0</v>
      </c>
      <c r="F41" s="2">
        <v>3.0</v>
      </c>
      <c r="G41" s="2">
        <v>3.0</v>
      </c>
      <c r="H41" s="2">
        <v>3.0</v>
      </c>
      <c r="I41" s="2">
        <v>3.0</v>
      </c>
      <c r="J41" s="2">
        <v>3.0</v>
      </c>
      <c r="K41" s="2">
        <v>3.0</v>
      </c>
      <c r="L41" s="2">
        <v>2.0</v>
      </c>
      <c r="M41" s="2">
        <v>3.0</v>
      </c>
      <c r="N41" s="2">
        <v>3.0</v>
      </c>
      <c r="O41" s="2">
        <v>3.0</v>
      </c>
      <c r="P41" s="2">
        <v>3.0</v>
      </c>
      <c r="Q41" s="2">
        <v>3.0</v>
      </c>
      <c r="R41" s="2">
        <v>3.0</v>
      </c>
      <c r="S41" s="2">
        <v>3.0</v>
      </c>
      <c r="T41" s="2">
        <v>3.0</v>
      </c>
      <c r="U41" s="2">
        <v>3.0</v>
      </c>
      <c r="V41" s="2">
        <v>3.0</v>
      </c>
      <c r="W41" s="2">
        <v>3.0</v>
      </c>
      <c r="X41" s="2">
        <v>3.0</v>
      </c>
      <c r="Y41" s="2">
        <v>3.0</v>
      </c>
      <c r="Z41" s="2">
        <v>3.0</v>
      </c>
      <c r="AA41" s="2">
        <v>3.0</v>
      </c>
      <c r="AB41" s="2">
        <v>3.0</v>
      </c>
      <c r="AC41" s="2">
        <v>3.0</v>
      </c>
      <c r="AD41" s="2">
        <v>3.0</v>
      </c>
      <c r="AE41" s="2">
        <v>3.0</v>
      </c>
      <c r="AF41" s="2">
        <v>3.0</v>
      </c>
      <c r="AG41" s="2">
        <v>3.0</v>
      </c>
      <c r="AH41" s="2">
        <v>3.0</v>
      </c>
      <c r="AI41" s="2">
        <v>3.0</v>
      </c>
      <c r="AJ41" s="2">
        <v>3.0</v>
      </c>
      <c r="AK41" s="2">
        <v>3.0</v>
      </c>
      <c r="AL41" s="2">
        <v>3.0</v>
      </c>
      <c r="AM41" s="2">
        <v>3.0</v>
      </c>
      <c r="AN41" s="2">
        <v>3.0</v>
      </c>
      <c r="AO41" s="2">
        <v>3.0</v>
      </c>
      <c r="AP41" s="2">
        <v>3.0</v>
      </c>
    </row>
    <row r="42">
      <c r="A42" s="1">
        <v>43535.3950100463</v>
      </c>
      <c r="B42" s="2" t="s">
        <v>82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3.0</v>
      </c>
      <c r="N42" s="2">
        <v>3.0</v>
      </c>
      <c r="O42" s="2">
        <v>3.0</v>
      </c>
      <c r="P42" s="2">
        <v>3.0</v>
      </c>
      <c r="Q42" s="2">
        <v>3.0</v>
      </c>
      <c r="R42" s="2">
        <v>3.0</v>
      </c>
      <c r="S42" s="2">
        <v>3.0</v>
      </c>
      <c r="T42" s="2">
        <v>3.0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</row>
    <row r="43">
      <c r="A43" s="1">
        <v>43535.700189641204</v>
      </c>
      <c r="B43" s="2" t="s">
        <v>83</v>
      </c>
      <c r="C43" s="2">
        <v>3.0</v>
      </c>
      <c r="D43" s="2">
        <v>3.0</v>
      </c>
      <c r="E43" s="2">
        <v>3.0</v>
      </c>
      <c r="F43" s="2">
        <v>3.0</v>
      </c>
      <c r="G43" s="2">
        <v>3.0</v>
      </c>
      <c r="H43" s="2">
        <v>3.0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3.0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3.0</v>
      </c>
      <c r="U43" s="2">
        <v>3.0</v>
      </c>
      <c r="V43" s="2">
        <v>3.0</v>
      </c>
      <c r="W43" s="2">
        <v>3.0</v>
      </c>
      <c r="X43" s="2">
        <v>3.0</v>
      </c>
      <c r="Y43" s="2">
        <v>3.0</v>
      </c>
      <c r="Z43" s="2">
        <v>3.0</v>
      </c>
      <c r="AA43" s="2">
        <v>3.0</v>
      </c>
      <c r="AB43" s="2">
        <v>3.0</v>
      </c>
      <c r="AC43" s="2">
        <v>3.0</v>
      </c>
      <c r="AD43" s="2">
        <v>3.0</v>
      </c>
      <c r="AE43" s="2">
        <v>3.0</v>
      </c>
      <c r="AF43" s="2">
        <v>3.0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3.0</v>
      </c>
      <c r="AO43" s="2">
        <v>3.0</v>
      </c>
      <c r="AP43" s="2">
        <v>3.0</v>
      </c>
    </row>
    <row r="44">
      <c r="A44" s="1">
        <v>43535.86207739583</v>
      </c>
      <c r="B44" s="2" t="s">
        <v>84</v>
      </c>
      <c r="C44" s="2">
        <v>2.0</v>
      </c>
      <c r="D44" s="2">
        <v>2.0</v>
      </c>
      <c r="E44" s="2">
        <v>3.0</v>
      </c>
      <c r="F44" s="2">
        <v>2.0</v>
      </c>
      <c r="G44" s="2">
        <v>3.0</v>
      </c>
      <c r="H44" s="2">
        <v>3.0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3.0</v>
      </c>
      <c r="P44" s="2">
        <v>2.0</v>
      </c>
      <c r="Q44" s="2">
        <v>3.0</v>
      </c>
      <c r="R44" s="2">
        <v>2.0</v>
      </c>
      <c r="S44" s="2">
        <v>3.0</v>
      </c>
      <c r="T44" s="2">
        <v>3.0</v>
      </c>
      <c r="U44" s="2">
        <v>3.0</v>
      </c>
      <c r="V44" s="2">
        <v>3.0</v>
      </c>
      <c r="W44" s="2">
        <v>3.0</v>
      </c>
      <c r="X44" s="2">
        <v>3.0</v>
      </c>
      <c r="Y44" s="2">
        <v>3.0</v>
      </c>
      <c r="Z44" s="2">
        <v>3.0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3.0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</row>
    <row r="45">
      <c r="A45" s="1">
        <v>43536.47264075231</v>
      </c>
      <c r="B45" s="2" t="s">
        <v>85</v>
      </c>
      <c r="C45" s="2">
        <v>3.0</v>
      </c>
      <c r="D45" s="2">
        <v>2.0</v>
      </c>
      <c r="E45" s="2">
        <v>3.0</v>
      </c>
      <c r="F45" s="2">
        <v>3.0</v>
      </c>
      <c r="G45" s="2">
        <v>3.0</v>
      </c>
      <c r="H45" s="2">
        <v>3.0</v>
      </c>
      <c r="I45" s="2">
        <v>3.0</v>
      </c>
      <c r="J45" s="2">
        <v>3.0</v>
      </c>
      <c r="K45" s="2">
        <v>3.0</v>
      </c>
      <c r="L45" s="2">
        <v>2.0</v>
      </c>
      <c r="M45" s="2">
        <v>3.0</v>
      </c>
      <c r="N45" s="2">
        <v>3.0</v>
      </c>
      <c r="O45" s="2">
        <v>3.0</v>
      </c>
      <c r="P45" s="2">
        <v>3.0</v>
      </c>
      <c r="Q45" s="2">
        <v>3.0</v>
      </c>
      <c r="R45" s="2">
        <v>3.0</v>
      </c>
      <c r="S45" s="2">
        <v>3.0</v>
      </c>
      <c r="T45" s="2">
        <v>1.0</v>
      </c>
      <c r="U45" s="2">
        <v>3.0</v>
      </c>
      <c r="V45" s="2">
        <v>3.0</v>
      </c>
      <c r="W45" s="2">
        <v>3.0</v>
      </c>
      <c r="X45" s="2">
        <v>1.0</v>
      </c>
      <c r="Y45" s="2">
        <v>3.0</v>
      </c>
      <c r="Z45" s="2">
        <v>3.0</v>
      </c>
      <c r="AA45" s="2">
        <v>3.0</v>
      </c>
      <c r="AB45" s="2">
        <v>1.0</v>
      </c>
      <c r="AC45" s="2">
        <v>3.0</v>
      </c>
      <c r="AD45" s="2">
        <v>3.0</v>
      </c>
      <c r="AE45" s="2">
        <v>3.0</v>
      </c>
      <c r="AF45" s="2">
        <v>1.0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3.0</v>
      </c>
      <c r="AM45" s="2">
        <v>3.0</v>
      </c>
      <c r="AN45" s="2">
        <v>1.0</v>
      </c>
      <c r="AO45" s="2">
        <v>3.0</v>
      </c>
      <c r="AP45" s="2">
        <v>3.0</v>
      </c>
    </row>
    <row r="46">
      <c r="A46" s="1">
        <v>43536.48743114583</v>
      </c>
      <c r="B46" s="2" t="s">
        <v>86</v>
      </c>
      <c r="C46" s="2">
        <v>3.0</v>
      </c>
      <c r="D46" s="2">
        <v>3.0</v>
      </c>
      <c r="E46" s="2">
        <v>3.0</v>
      </c>
      <c r="F46" s="2">
        <v>3.0</v>
      </c>
      <c r="G46" s="2">
        <v>3.0</v>
      </c>
      <c r="H46" s="2">
        <v>3.0</v>
      </c>
      <c r="I46" s="2">
        <v>3.0</v>
      </c>
      <c r="J46" s="2">
        <v>3.0</v>
      </c>
      <c r="K46" s="2">
        <v>3.0</v>
      </c>
      <c r="L46" s="2">
        <v>3.0</v>
      </c>
      <c r="M46" s="2">
        <v>3.0</v>
      </c>
      <c r="N46" s="2">
        <v>3.0</v>
      </c>
      <c r="O46" s="2">
        <v>3.0</v>
      </c>
      <c r="P46" s="2">
        <v>3.0</v>
      </c>
      <c r="Q46" s="2">
        <v>3.0</v>
      </c>
      <c r="R46" s="2">
        <v>3.0</v>
      </c>
      <c r="S46" s="2">
        <v>3.0</v>
      </c>
      <c r="T46" s="2">
        <v>3.0</v>
      </c>
      <c r="U46" s="2">
        <v>3.0</v>
      </c>
      <c r="V46" s="2">
        <v>3.0</v>
      </c>
      <c r="W46" s="2">
        <v>3.0</v>
      </c>
      <c r="X46" s="2">
        <v>3.0</v>
      </c>
      <c r="Y46" s="2">
        <v>3.0</v>
      </c>
      <c r="Z46" s="2">
        <v>3.0</v>
      </c>
      <c r="AA46" s="2">
        <v>3.0</v>
      </c>
      <c r="AB46" s="2">
        <v>3.0</v>
      </c>
      <c r="AC46" s="2">
        <v>3.0</v>
      </c>
      <c r="AD46" s="2">
        <v>3.0</v>
      </c>
      <c r="AE46" s="2">
        <v>3.0</v>
      </c>
      <c r="AF46" s="2">
        <v>3.0</v>
      </c>
      <c r="AG46" s="2">
        <v>3.0</v>
      </c>
      <c r="AH46" s="2">
        <v>3.0</v>
      </c>
      <c r="AI46" s="2">
        <v>3.0</v>
      </c>
      <c r="AJ46" s="2">
        <v>3.0</v>
      </c>
      <c r="AK46" s="2">
        <v>3.0</v>
      </c>
      <c r="AL46" s="2">
        <v>3.0</v>
      </c>
      <c r="AM46" s="2">
        <v>3.0</v>
      </c>
      <c r="AN46" s="2">
        <v>3.0</v>
      </c>
      <c r="AO46" s="2">
        <v>3.0</v>
      </c>
      <c r="AP46" s="2">
        <v>3.0</v>
      </c>
    </row>
    <row r="47">
      <c r="A47" s="1">
        <v>43536.511811122684</v>
      </c>
      <c r="B47" s="2" t="s">
        <v>87</v>
      </c>
      <c r="C47" s="2">
        <v>3.0</v>
      </c>
      <c r="D47" s="2">
        <v>3.0</v>
      </c>
      <c r="E47" s="2">
        <v>3.0</v>
      </c>
      <c r="F47" s="2">
        <v>3.0</v>
      </c>
      <c r="G47" s="2">
        <v>3.0</v>
      </c>
      <c r="H47" s="2">
        <v>3.0</v>
      </c>
      <c r="I47" s="2">
        <v>3.0</v>
      </c>
      <c r="J47" s="2">
        <v>3.0</v>
      </c>
      <c r="K47" s="2">
        <v>3.0</v>
      </c>
      <c r="L47" s="2">
        <v>3.0</v>
      </c>
      <c r="M47" s="2">
        <v>3.0</v>
      </c>
      <c r="N47" s="2">
        <v>3.0</v>
      </c>
      <c r="O47" s="2">
        <v>3.0</v>
      </c>
      <c r="P47" s="2">
        <v>3.0</v>
      </c>
      <c r="Q47" s="2">
        <v>3.0</v>
      </c>
      <c r="R47" s="2">
        <v>3.0</v>
      </c>
      <c r="S47" s="2">
        <v>3.0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3.0</v>
      </c>
      <c r="Z47" s="2">
        <v>3.0</v>
      </c>
      <c r="AA47" s="2">
        <v>3.0</v>
      </c>
      <c r="AB47" s="2">
        <v>3.0</v>
      </c>
      <c r="AC47" s="2">
        <v>3.0</v>
      </c>
      <c r="AD47" s="2">
        <v>3.0</v>
      </c>
      <c r="AE47" s="2">
        <v>3.0</v>
      </c>
      <c r="AF47" s="2">
        <v>3.0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</row>
    <row r="48">
      <c r="A48" s="1">
        <v>43536.54212143518</v>
      </c>
      <c r="B48" s="2" t="s">
        <v>88</v>
      </c>
      <c r="C48" s="2">
        <v>3.0</v>
      </c>
      <c r="D48" s="2">
        <v>3.0</v>
      </c>
      <c r="E48" s="2">
        <v>3.0</v>
      </c>
      <c r="F48" s="2">
        <v>3.0</v>
      </c>
      <c r="G48" s="2">
        <v>3.0</v>
      </c>
      <c r="H48" s="2">
        <v>3.0</v>
      </c>
      <c r="I48" s="2">
        <v>3.0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3.0</v>
      </c>
      <c r="P48" s="2">
        <v>3.0</v>
      </c>
      <c r="Q48" s="2">
        <v>3.0</v>
      </c>
      <c r="R48" s="2">
        <v>3.0</v>
      </c>
      <c r="S48" s="2">
        <v>3.0</v>
      </c>
      <c r="T48" s="2">
        <v>3.0</v>
      </c>
      <c r="U48" s="2">
        <v>3.0</v>
      </c>
      <c r="V48" s="2">
        <v>3.0</v>
      </c>
      <c r="W48" s="2">
        <v>3.0</v>
      </c>
      <c r="X48" s="2">
        <v>3.0</v>
      </c>
      <c r="Y48" s="2">
        <v>3.0</v>
      </c>
      <c r="Z48" s="2">
        <v>3.0</v>
      </c>
      <c r="AA48" s="2">
        <v>3.0</v>
      </c>
      <c r="AB48" s="2">
        <v>3.0</v>
      </c>
      <c r="AC48" s="2">
        <v>3.0</v>
      </c>
      <c r="AD48" s="2">
        <v>3.0</v>
      </c>
      <c r="AE48" s="2">
        <v>3.0</v>
      </c>
      <c r="AF48" s="2">
        <v>3.0</v>
      </c>
      <c r="AG48" s="2">
        <v>3.0</v>
      </c>
      <c r="AH48" s="2">
        <v>3.0</v>
      </c>
      <c r="AI48" s="2">
        <v>3.0</v>
      </c>
      <c r="AJ48" s="3" t="s">
        <v>89</v>
      </c>
      <c r="AK48" s="2">
        <v>3.0</v>
      </c>
      <c r="AL48" s="2">
        <v>3.0</v>
      </c>
      <c r="AM48" s="2">
        <v>3.0</v>
      </c>
      <c r="AN48" s="2">
        <v>3.0</v>
      </c>
      <c r="AO48" s="2">
        <v>3.0</v>
      </c>
      <c r="AP48" s="2">
        <v>3.0</v>
      </c>
    </row>
    <row r="49">
      <c r="A49" s="1">
        <v>43536.543218067134</v>
      </c>
      <c r="B49" s="2" t="s">
        <v>90</v>
      </c>
      <c r="C49" s="2">
        <v>3.0</v>
      </c>
      <c r="D49" s="2">
        <v>3.0</v>
      </c>
      <c r="E49" s="2">
        <v>3.0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3.0</v>
      </c>
      <c r="P49" s="2">
        <v>3.0</v>
      </c>
      <c r="Q49" s="2">
        <v>3.0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3.0</v>
      </c>
      <c r="AO49" s="2">
        <v>3.0</v>
      </c>
      <c r="AP49" s="2">
        <v>3.0</v>
      </c>
    </row>
    <row r="50">
      <c r="A50" s="1">
        <v>43536.544293240746</v>
      </c>
      <c r="B50" s="2" t="s">
        <v>91</v>
      </c>
      <c r="C50" s="2">
        <v>3.0</v>
      </c>
      <c r="D50" s="2">
        <v>3.0</v>
      </c>
      <c r="E50" s="2">
        <v>3.0</v>
      </c>
      <c r="F50" s="2">
        <v>3.0</v>
      </c>
      <c r="G50" s="2">
        <v>3.0</v>
      </c>
      <c r="H50" s="2">
        <v>3.0</v>
      </c>
      <c r="I50" s="2">
        <v>3.0</v>
      </c>
      <c r="J50" s="2">
        <v>3.0</v>
      </c>
      <c r="K50" s="2">
        <v>3.0</v>
      </c>
      <c r="L50" s="2">
        <v>3.0</v>
      </c>
      <c r="M50" s="2">
        <v>3.0</v>
      </c>
      <c r="N50" s="2">
        <v>3.0</v>
      </c>
      <c r="O50" s="2">
        <v>3.0</v>
      </c>
      <c r="P50" s="2">
        <v>3.0</v>
      </c>
      <c r="Q50" s="2">
        <v>3.0</v>
      </c>
      <c r="R50" s="2">
        <v>3.0</v>
      </c>
      <c r="S50" s="2">
        <v>3.0</v>
      </c>
      <c r="T50" s="2">
        <v>3.0</v>
      </c>
      <c r="U50" s="2">
        <v>3.0</v>
      </c>
      <c r="V50" s="2">
        <v>3.0</v>
      </c>
      <c r="W50" s="2">
        <v>3.0</v>
      </c>
      <c r="X50" s="2">
        <v>3.0</v>
      </c>
      <c r="Y50" s="2">
        <v>3.0</v>
      </c>
      <c r="Z50" s="2">
        <v>3.0</v>
      </c>
      <c r="AA50" s="2">
        <v>3.0</v>
      </c>
      <c r="AB50" s="2">
        <v>3.0</v>
      </c>
      <c r="AC50" s="2">
        <v>3.0</v>
      </c>
      <c r="AD50" s="2">
        <v>3.0</v>
      </c>
      <c r="AE50" s="2">
        <v>3.0</v>
      </c>
      <c r="AF50" s="2">
        <v>3.0</v>
      </c>
      <c r="AG50" s="2">
        <v>3.0</v>
      </c>
      <c r="AH50" s="2">
        <v>3.0</v>
      </c>
      <c r="AI50" s="2">
        <v>3.0</v>
      </c>
      <c r="AJ50" s="2">
        <v>3.0</v>
      </c>
      <c r="AK50" s="2">
        <v>3.0</v>
      </c>
      <c r="AL50" s="2">
        <v>3.0</v>
      </c>
      <c r="AM50" s="2">
        <v>3.0</v>
      </c>
      <c r="AN50" s="2">
        <v>3.0</v>
      </c>
      <c r="AO50" s="2">
        <v>3.0</v>
      </c>
      <c r="AP50" s="2">
        <v>3.0</v>
      </c>
    </row>
    <row r="51">
      <c r="A51" s="1">
        <v>43536.656233125</v>
      </c>
      <c r="B51" s="2" t="s">
        <v>92</v>
      </c>
      <c r="C51" s="2">
        <v>3.0</v>
      </c>
      <c r="D51" s="2">
        <v>3.0</v>
      </c>
      <c r="E51" s="2">
        <v>3.0</v>
      </c>
      <c r="F51" s="2">
        <v>3.0</v>
      </c>
      <c r="G51" s="2">
        <v>3.0</v>
      </c>
      <c r="H51" s="2">
        <v>3.0</v>
      </c>
      <c r="I51" s="2">
        <v>3.0</v>
      </c>
      <c r="J51" s="2">
        <v>3.0</v>
      </c>
      <c r="K51" s="2">
        <v>3.0</v>
      </c>
      <c r="L51" s="2">
        <v>3.0</v>
      </c>
      <c r="M51" s="2">
        <v>3.0</v>
      </c>
      <c r="N51" s="2">
        <v>3.0</v>
      </c>
      <c r="O51" s="2">
        <v>3.0</v>
      </c>
      <c r="P51" s="2">
        <v>3.0</v>
      </c>
      <c r="Q51" s="2">
        <v>3.0</v>
      </c>
      <c r="R51" s="2">
        <v>3.0</v>
      </c>
      <c r="S51" s="2">
        <v>3.0</v>
      </c>
      <c r="T51" s="2">
        <v>3.0</v>
      </c>
      <c r="U51" s="2">
        <v>3.0</v>
      </c>
      <c r="V51" s="2">
        <v>3.0</v>
      </c>
      <c r="W51" s="2">
        <v>3.0</v>
      </c>
      <c r="X51" s="2">
        <v>3.0</v>
      </c>
      <c r="Y51" s="2">
        <v>3.0</v>
      </c>
      <c r="Z51" s="2">
        <v>3.0</v>
      </c>
      <c r="AA51" s="2">
        <v>3.0</v>
      </c>
      <c r="AB51" s="2">
        <v>3.0</v>
      </c>
      <c r="AC51" s="2">
        <v>3.0</v>
      </c>
      <c r="AD51" s="2">
        <v>3.0</v>
      </c>
      <c r="AE51" s="2">
        <v>3.0</v>
      </c>
      <c r="AF51" s="2">
        <v>3.0</v>
      </c>
      <c r="AG51" s="2">
        <v>3.0</v>
      </c>
      <c r="AH51" s="2">
        <v>3.0</v>
      </c>
      <c r="AI51" s="2">
        <v>3.0</v>
      </c>
      <c r="AJ51" s="2">
        <v>3.0</v>
      </c>
      <c r="AK51" s="2">
        <v>3.0</v>
      </c>
      <c r="AL51" s="2">
        <v>3.0</v>
      </c>
      <c r="AM51" s="2">
        <v>3.0</v>
      </c>
      <c r="AN51" s="2">
        <v>3.0</v>
      </c>
      <c r="AO51" s="2">
        <v>3.0</v>
      </c>
      <c r="AP51" s="2">
        <v>3.0</v>
      </c>
    </row>
    <row r="52">
      <c r="A52" s="1">
        <v>43536.892260451394</v>
      </c>
      <c r="B52" s="2" t="s">
        <v>93</v>
      </c>
      <c r="C52" s="2">
        <v>3.0</v>
      </c>
      <c r="D52" s="2">
        <v>3.0</v>
      </c>
      <c r="E52" s="2">
        <v>3.0</v>
      </c>
      <c r="F52" s="2">
        <v>3.0</v>
      </c>
      <c r="G52" s="2">
        <v>3.0</v>
      </c>
      <c r="H52" s="2">
        <v>3.0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3.0</v>
      </c>
      <c r="Q52" s="2">
        <v>3.0</v>
      </c>
      <c r="R52" s="2">
        <v>3.0</v>
      </c>
      <c r="S52" s="2">
        <v>3.0</v>
      </c>
      <c r="T52" s="2">
        <v>3.0</v>
      </c>
      <c r="U52" s="2">
        <v>3.0</v>
      </c>
      <c r="V52" s="2">
        <v>3.0</v>
      </c>
      <c r="W52" s="2">
        <v>3.0</v>
      </c>
      <c r="X52" s="2">
        <v>3.0</v>
      </c>
      <c r="Y52" s="2">
        <v>3.0</v>
      </c>
      <c r="Z52" s="2">
        <v>3.0</v>
      </c>
      <c r="AA52" s="2">
        <v>3.0</v>
      </c>
      <c r="AB52" s="2">
        <v>3.0</v>
      </c>
      <c r="AC52" s="2">
        <v>3.0</v>
      </c>
      <c r="AD52" s="2">
        <v>3.0</v>
      </c>
      <c r="AE52" s="2">
        <v>3.0</v>
      </c>
      <c r="AF52" s="2">
        <v>3.0</v>
      </c>
      <c r="AG52" s="2">
        <v>3.0</v>
      </c>
      <c r="AH52" s="2">
        <v>3.0</v>
      </c>
      <c r="AI52" s="2">
        <v>3.0</v>
      </c>
      <c r="AJ52" s="2">
        <v>3.0</v>
      </c>
      <c r="AK52" s="2">
        <v>3.0</v>
      </c>
      <c r="AL52" s="2">
        <v>3.0</v>
      </c>
      <c r="AM52" s="2">
        <v>3.0</v>
      </c>
      <c r="AN52" s="2">
        <v>3.0</v>
      </c>
      <c r="AO52" s="2">
        <v>3.0</v>
      </c>
      <c r="AP52" s="2">
        <v>3.0</v>
      </c>
    </row>
    <row r="53">
      <c r="A53" s="1">
        <v>43538.370755069445</v>
      </c>
      <c r="B53" s="2" t="s">
        <v>94</v>
      </c>
      <c r="C53" s="2">
        <v>3.0</v>
      </c>
      <c r="D53" s="2">
        <v>3.0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3.0</v>
      </c>
      <c r="T53" s="2">
        <v>3.0</v>
      </c>
      <c r="U53" s="2">
        <v>3.0</v>
      </c>
      <c r="V53" s="2">
        <v>3.0</v>
      </c>
      <c r="W53" s="2">
        <v>3.0</v>
      </c>
      <c r="X53" s="2">
        <v>3.0</v>
      </c>
      <c r="Y53" s="2">
        <v>3.0</v>
      </c>
      <c r="Z53" s="2">
        <v>3.0</v>
      </c>
      <c r="AA53" s="2">
        <v>3.0</v>
      </c>
      <c r="AB53" s="2">
        <v>3.0</v>
      </c>
      <c r="AC53" s="2">
        <v>3.0</v>
      </c>
      <c r="AD53" s="2">
        <v>3.0</v>
      </c>
      <c r="AE53" s="2">
        <v>3.0</v>
      </c>
      <c r="AF53" s="2">
        <v>3.0</v>
      </c>
      <c r="AG53" s="2">
        <v>3.0</v>
      </c>
      <c r="AH53" s="2">
        <v>3.0</v>
      </c>
      <c r="AI53" s="2">
        <v>3.0</v>
      </c>
      <c r="AJ53" s="2">
        <v>3.0</v>
      </c>
      <c r="AK53" s="2">
        <v>3.0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</row>
    <row r="54">
      <c r="A54" s="1">
        <v>43538.87174616898</v>
      </c>
      <c r="B54" s="2" t="s">
        <v>95</v>
      </c>
      <c r="C54" s="2">
        <v>3.0</v>
      </c>
      <c r="D54" s="2">
        <v>2.0</v>
      </c>
      <c r="E54" s="2">
        <v>3.0</v>
      </c>
      <c r="F54" s="2">
        <v>3.0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3" t="s">
        <v>96</v>
      </c>
      <c r="M54" s="2">
        <v>3.0</v>
      </c>
      <c r="N54" s="2">
        <v>3.0</v>
      </c>
      <c r="O54" s="2">
        <v>3.0</v>
      </c>
      <c r="P54" s="2">
        <v>1.0</v>
      </c>
      <c r="Q54" s="2">
        <v>3.0</v>
      </c>
      <c r="R54" s="2">
        <v>3.0</v>
      </c>
      <c r="S54" s="2">
        <v>3.0</v>
      </c>
      <c r="T54" s="2">
        <v>2.0</v>
      </c>
      <c r="U54" s="2">
        <v>3.0</v>
      </c>
      <c r="V54" s="2">
        <v>3.0</v>
      </c>
      <c r="W54" s="2">
        <v>3.0</v>
      </c>
      <c r="X54" s="2">
        <v>2.0</v>
      </c>
      <c r="Y54" s="2">
        <v>3.0</v>
      </c>
      <c r="Z54" s="2">
        <v>3.0</v>
      </c>
      <c r="AA54" s="2">
        <v>3.0</v>
      </c>
      <c r="AB54" s="2">
        <v>2.0</v>
      </c>
      <c r="AC54" s="2">
        <v>3.0</v>
      </c>
      <c r="AD54" s="2">
        <v>3.0</v>
      </c>
      <c r="AE54" s="2">
        <v>3.0</v>
      </c>
      <c r="AF54" s="2">
        <v>2.0</v>
      </c>
      <c r="AG54" s="2">
        <v>3.0</v>
      </c>
      <c r="AH54" s="2">
        <v>3.0</v>
      </c>
      <c r="AI54" s="2">
        <v>3.0</v>
      </c>
      <c r="AJ54" s="2">
        <v>2.0</v>
      </c>
      <c r="AK54" s="2">
        <v>3.0</v>
      </c>
      <c r="AL54" s="2">
        <v>3.0</v>
      </c>
      <c r="AM54" s="2">
        <v>3.0</v>
      </c>
      <c r="AN54" s="2">
        <v>2.0</v>
      </c>
      <c r="AO54" s="2">
        <v>3.0</v>
      </c>
      <c r="AP54" s="2">
        <v>3.0</v>
      </c>
    </row>
    <row r="55">
      <c r="A55" s="1">
        <v>43539.674703125</v>
      </c>
      <c r="B55" s="2" t="s">
        <v>97</v>
      </c>
      <c r="C55" s="2">
        <v>3.0</v>
      </c>
      <c r="D55" s="2">
        <v>2.0</v>
      </c>
      <c r="E55" s="2">
        <v>3.0</v>
      </c>
      <c r="F55" s="2">
        <v>3.0</v>
      </c>
      <c r="G55" s="2">
        <v>3.0</v>
      </c>
      <c r="H55" s="2">
        <v>3.0</v>
      </c>
      <c r="I55" s="2">
        <v>3.0</v>
      </c>
      <c r="J55" s="2">
        <v>3.0</v>
      </c>
      <c r="K55" s="2">
        <v>3.0</v>
      </c>
      <c r="L55" s="2">
        <v>2.0</v>
      </c>
      <c r="M55" s="2">
        <v>3.0</v>
      </c>
      <c r="N55" s="2">
        <v>3.0</v>
      </c>
      <c r="O55" s="2">
        <v>3.0</v>
      </c>
      <c r="P55" s="2">
        <v>3.0</v>
      </c>
      <c r="Q55" s="2">
        <v>3.0</v>
      </c>
      <c r="R55" s="2">
        <v>3.0</v>
      </c>
      <c r="S55" s="2">
        <v>3.0</v>
      </c>
      <c r="T55" s="2">
        <v>2.0</v>
      </c>
      <c r="U55" s="2">
        <v>3.0</v>
      </c>
      <c r="V55" s="2">
        <v>3.0</v>
      </c>
      <c r="W55" s="2">
        <v>3.0</v>
      </c>
      <c r="X55" s="2">
        <v>3.0</v>
      </c>
      <c r="Y55" s="2">
        <v>3.0</v>
      </c>
      <c r="Z55" s="2">
        <v>3.0</v>
      </c>
      <c r="AA55" s="2">
        <v>2.0</v>
      </c>
      <c r="AB55" s="2">
        <v>2.0</v>
      </c>
      <c r="AC55" s="2">
        <v>3.0</v>
      </c>
      <c r="AD55" s="2">
        <v>3.0</v>
      </c>
      <c r="AE55" s="2">
        <v>2.0</v>
      </c>
      <c r="AF55" s="2">
        <v>2.0</v>
      </c>
      <c r="AG55" s="2">
        <v>3.0</v>
      </c>
      <c r="AH55" s="2">
        <v>3.0</v>
      </c>
      <c r="AI55" s="2">
        <v>2.0</v>
      </c>
      <c r="AJ55" s="2">
        <v>2.0</v>
      </c>
      <c r="AK55" s="2">
        <v>3.0</v>
      </c>
      <c r="AL55" s="2">
        <v>3.0</v>
      </c>
      <c r="AM55" s="2">
        <v>3.0</v>
      </c>
      <c r="AN55" s="2">
        <v>3.0</v>
      </c>
      <c r="AO55" s="2">
        <v>3.0</v>
      </c>
      <c r="AP55" s="2">
        <v>3.0</v>
      </c>
    </row>
    <row r="56">
      <c r="C56" s="4">
        <f t="shared" ref="C56:AP56" si="1">SUM(C2:C55)/54</f>
        <v>2.87037037</v>
      </c>
      <c r="D56" s="4">
        <f t="shared" si="1"/>
        <v>2.555555556</v>
      </c>
      <c r="E56" s="4">
        <f t="shared" si="1"/>
        <v>2.888888889</v>
      </c>
      <c r="F56" s="4">
        <f t="shared" si="1"/>
        <v>2.888888889</v>
      </c>
      <c r="G56" s="4">
        <f t="shared" si="1"/>
        <v>2.944444444</v>
      </c>
      <c r="H56" s="4">
        <f t="shared" si="1"/>
        <v>2.851851852</v>
      </c>
      <c r="I56" s="4">
        <f t="shared" si="1"/>
        <v>2.944444444</v>
      </c>
      <c r="J56" s="4">
        <f t="shared" si="1"/>
        <v>2.944444444</v>
      </c>
      <c r="K56" s="4">
        <f t="shared" si="1"/>
        <v>2.925925926</v>
      </c>
      <c r="L56" s="4">
        <f t="shared" si="1"/>
        <v>2.666666667</v>
      </c>
      <c r="M56" s="4">
        <f t="shared" si="1"/>
        <v>2.944444444</v>
      </c>
      <c r="N56" s="4">
        <f t="shared" si="1"/>
        <v>2.907407407</v>
      </c>
      <c r="O56" s="4">
        <f t="shared" si="1"/>
        <v>2.907407407</v>
      </c>
      <c r="P56" s="4">
        <f t="shared" si="1"/>
        <v>2.574074074</v>
      </c>
      <c r="Q56" s="4">
        <f t="shared" si="1"/>
        <v>2.907407407</v>
      </c>
      <c r="R56" s="4">
        <f t="shared" si="1"/>
        <v>2.777777778</v>
      </c>
      <c r="S56" s="4">
        <f t="shared" si="1"/>
        <v>2.888888889</v>
      </c>
      <c r="T56" s="4">
        <f t="shared" si="1"/>
        <v>2.685185185</v>
      </c>
      <c r="U56" s="4">
        <f t="shared" si="1"/>
        <v>2.925925926</v>
      </c>
      <c r="V56" s="4">
        <f t="shared" si="1"/>
        <v>2.87037037</v>
      </c>
      <c r="W56" s="4">
        <f t="shared" si="1"/>
        <v>2.944444444</v>
      </c>
      <c r="X56" s="4">
        <f t="shared" si="1"/>
        <v>2.703703704</v>
      </c>
      <c r="Y56" s="4">
        <f t="shared" si="1"/>
        <v>2.907407407</v>
      </c>
      <c r="Z56" s="4">
        <f t="shared" si="1"/>
        <v>2.87037037</v>
      </c>
      <c r="AA56" s="4">
        <f t="shared" si="1"/>
        <v>2.851851852</v>
      </c>
      <c r="AB56" s="4">
        <f t="shared" si="1"/>
        <v>2.685185185</v>
      </c>
      <c r="AC56" s="4">
        <f t="shared" si="1"/>
        <v>2.888888889</v>
      </c>
      <c r="AD56" s="4">
        <f t="shared" si="1"/>
        <v>2.87037037</v>
      </c>
      <c r="AE56" s="4">
        <f t="shared" si="1"/>
        <v>2.87037037</v>
      </c>
      <c r="AF56" s="4">
        <f t="shared" si="1"/>
        <v>2.62962963</v>
      </c>
      <c r="AG56" s="4">
        <f t="shared" si="1"/>
        <v>2.87037037</v>
      </c>
      <c r="AH56" s="4">
        <f t="shared" si="1"/>
        <v>2.907407407</v>
      </c>
      <c r="AI56" s="4">
        <f t="shared" si="1"/>
        <v>2.888888889</v>
      </c>
      <c r="AJ56" s="4">
        <f t="shared" si="1"/>
        <v>2.722222222</v>
      </c>
      <c r="AK56" s="4">
        <f t="shared" si="1"/>
        <v>2.87037037</v>
      </c>
      <c r="AL56" s="4">
        <f t="shared" si="1"/>
        <v>2.796296296</v>
      </c>
      <c r="AM56" s="4">
        <f t="shared" si="1"/>
        <v>2.87037037</v>
      </c>
      <c r="AN56" s="4">
        <f t="shared" si="1"/>
        <v>2.685185185</v>
      </c>
      <c r="AO56" s="4">
        <f t="shared" si="1"/>
        <v>2.888888889</v>
      </c>
      <c r="AP56" s="4">
        <f t="shared" si="1"/>
        <v>2.907407407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98</v>
      </c>
    </row>
    <row r="2">
      <c r="A2" s="5"/>
      <c r="B2" s="5" t="s">
        <v>99</v>
      </c>
    </row>
    <row r="3">
      <c r="A3" s="5"/>
      <c r="B3" s="6" t="s">
        <v>100</v>
      </c>
    </row>
    <row r="4">
      <c r="A4" s="6"/>
      <c r="B4" s="6" t="s">
        <v>101</v>
      </c>
    </row>
    <row r="5">
      <c r="A5" s="6"/>
      <c r="B5" s="6" t="s">
        <v>102</v>
      </c>
    </row>
    <row r="6">
      <c r="A6" s="6"/>
      <c r="B6" s="6" t="s">
        <v>103</v>
      </c>
    </row>
    <row r="7">
      <c r="A7" s="7"/>
      <c r="B7" s="8"/>
      <c r="C7" s="9"/>
      <c r="D7" s="10" t="s">
        <v>104</v>
      </c>
      <c r="E7" s="11"/>
    </row>
    <row r="8">
      <c r="A8" s="12"/>
      <c r="B8" s="13" t="s">
        <v>105</v>
      </c>
      <c r="C8" s="14" t="s">
        <v>107</v>
      </c>
      <c r="D8" s="15" t="s">
        <v>111</v>
      </c>
      <c r="E8" s="11"/>
    </row>
    <row r="9">
      <c r="A9" s="16"/>
      <c r="B9" s="17" t="s">
        <v>112</v>
      </c>
      <c r="C9" s="18"/>
      <c r="D9" s="19" t="s">
        <v>113</v>
      </c>
      <c r="E9" s="19" t="s">
        <v>114</v>
      </c>
    </row>
    <row r="10">
      <c r="A10" s="16"/>
      <c r="B10" s="17">
        <v>1.0</v>
      </c>
      <c r="C10" s="20" t="s">
        <v>115</v>
      </c>
      <c r="D10" s="21">
        <f>IFERROR(__xludf.DUMMYFUNCTION("IMPORTRANGE(""https://docs.google.com/spreadsheets/d/1slFV196N5NMbYk9PIr5rrnQ6K_TXJ6kQQI5-64Dit0w/edit#gid"",""Form Responses 1!C56"")"),2.8703703703703702)</f>
        <v>2.87037037</v>
      </c>
      <c r="E10" s="22">
        <f t="shared" ref="E10:E20" si="1">D10/3</f>
        <v>0.9567901235</v>
      </c>
    </row>
    <row r="11">
      <c r="A11" s="16"/>
      <c r="B11" s="17">
        <v>2.0</v>
      </c>
      <c r="C11" s="23" t="s">
        <v>116</v>
      </c>
      <c r="D11" s="21">
        <f>IFERROR(__xludf.DUMMYFUNCTION("IMPORTRANGE(""https://docs.google.com/spreadsheets/d/1slFV196N5NMbYk9PIr5rrnQ6K_TXJ6kQQI5-64Dit0w/edit#gid"",""Form Responses 1!G56"")"),2.9444444444444446)</f>
        <v>2.944444444</v>
      </c>
      <c r="E11" s="22">
        <f t="shared" si="1"/>
        <v>0.9814814815</v>
      </c>
    </row>
    <row r="12">
      <c r="A12" s="16"/>
      <c r="B12" s="17">
        <v>3.0</v>
      </c>
      <c r="C12" s="23" t="s">
        <v>117</v>
      </c>
      <c r="D12" s="21">
        <f>IFERROR(__xludf.DUMMYFUNCTION("IMPORTRANGE(""https://docs.google.com/spreadsheets/d/1slFV196N5NMbYk9PIr5rrnQ6K_TXJ6kQQI5-64Dit0w/edit#gid"",""Form Responses 1!K56"")"),2.925925925925926)</f>
        <v>2.925925926</v>
      </c>
      <c r="E12" s="22">
        <f t="shared" si="1"/>
        <v>0.975308642</v>
      </c>
    </row>
    <row r="13">
      <c r="A13" s="16"/>
      <c r="B13" s="17">
        <v>4.0</v>
      </c>
      <c r="C13" s="23" t="s">
        <v>118</v>
      </c>
      <c r="D13" s="21">
        <f>IFERROR(__xludf.DUMMYFUNCTION("IMPORTRANGE(""https://docs.google.com/spreadsheets/d/1slFV196N5NMbYk9PIr5rrnQ6K_TXJ6kQQI5-64Dit0w/edit#gid"",""Form Responses 1!O56"")"),2.9074074074074074)</f>
        <v>2.907407407</v>
      </c>
      <c r="E13" s="22">
        <f t="shared" si="1"/>
        <v>0.9691358025</v>
      </c>
    </row>
    <row r="14">
      <c r="A14" s="16"/>
      <c r="B14" s="17">
        <v>5.0</v>
      </c>
      <c r="C14" s="23" t="s">
        <v>119</v>
      </c>
      <c r="D14" s="21">
        <f>IFERROR(__xludf.DUMMYFUNCTION("IMPORTRANGE(""https://docs.google.com/spreadsheets/d/1slFV196N5NMbYk9PIr5rrnQ6K_TXJ6kQQI5-64Dit0w/edit#gid"",""Form Responses 1!S56"")"),2.888888888888889)</f>
        <v>2.888888889</v>
      </c>
      <c r="E14" s="22">
        <f t="shared" si="1"/>
        <v>0.962962963</v>
      </c>
    </row>
    <row r="15">
      <c r="A15" s="16"/>
      <c r="B15" s="17">
        <v>6.0</v>
      </c>
      <c r="C15" s="23" t="s">
        <v>120</v>
      </c>
      <c r="D15" s="21">
        <f>IFERROR(__xludf.DUMMYFUNCTION("IMPORTRANGE(""https://docs.google.com/spreadsheets/d/1slFV196N5NMbYk9PIr5rrnQ6K_TXJ6kQQI5-64Dit0w/edit#gid"",""Form Responses 1!W56"")"),2.9444444444444446)</f>
        <v>2.944444444</v>
      </c>
      <c r="E15" s="22">
        <f t="shared" si="1"/>
        <v>0.9814814815</v>
      </c>
    </row>
    <row r="16">
      <c r="A16" s="16"/>
      <c r="B16" s="17">
        <v>7.0</v>
      </c>
      <c r="C16" s="23" t="s">
        <v>121</v>
      </c>
      <c r="D16" s="21">
        <f>IFERROR(__xludf.DUMMYFUNCTION("IMPORTRANGE(""https://docs.google.com/spreadsheets/d/1slFV196N5NMbYk9PIr5rrnQ6K_TXJ6kQQI5-64Dit0w/edit#gid"",""Form Responses 1!AA56"")"),2.8518518518518516)</f>
        <v>2.851851852</v>
      </c>
      <c r="E16" s="22">
        <f t="shared" si="1"/>
        <v>0.950617284</v>
      </c>
    </row>
    <row r="17">
      <c r="A17" s="16"/>
      <c r="B17" s="17">
        <v>8.0</v>
      </c>
      <c r="C17" s="23" t="s">
        <v>122</v>
      </c>
      <c r="D17" s="21">
        <f>IFERROR(__xludf.DUMMYFUNCTION("IMPORTRANGE(""https://docs.google.com/spreadsheets/d/1slFV196N5NMbYk9PIr5rrnQ6K_TXJ6kQQI5-64Dit0w/edit#gid"",""Form Responses 1!AE56"")"),2.8703703703703702)</f>
        <v>2.87037037</v>
      </c>
      <c r="E17" s="22">
        <f t="shared" si="1"/>
        <v>0.9567901235</v>
      </c>
    </row>
    <row r="18">
      <c r="A18" s="16"/>
      <c r="B18" s="17">
        <v>9.0</v>
      </c>
      <c r="C18" s="23" t="s">
        <v>123</v>
      </c>
      <c r="D18" s="21">
        <f>IFERROR(__xludf.DUMMYFUNCTION("IMPORTRANGE(""https://docs.google.com/spreadsheets/d/1slFV196N5NMbYk9PIr5rrnQ6K_TXJ6kQQI5-64Dit0w/edit#gid"",""Form Responses 1!AI56"")"),2.888888888888889)</f>
        <v>2.888888889</v>
      </c>
      <c r="E18" s="22">
        <f t="shared" si="1"/>
        <v>0.962962963</v>
      </c>
    </row>
    <row r="19">
      <c r="A19" s="16"/>
      <c r="B19" s="17">
        <v>10.0</v>
      </c>
      <c r="C19" s="23" t="s">
        <v>124</v>
      </c>
      <c r="D19" s="21">
        <f>IFERROR(__xludf.DUMMYFUNCTION("IMPORTRANGE(""https://docs.google.com/spreadsheets/d/1slFV196N5NMbYk9PIr5rrnQ6K_TXJ6kQQI5-64Dit0w/edit#gid"",""Form Responses 1!AM56"")"),2.8703703703703702)</f>
        <v>2.87037037</v>
      </c>
      <c r="E19" s="22">
        <f t="shared" si="1"/>
        <v>0.9567901235</v>
      </c>
    </row>
    <row r="20">
      <c r="A20" s="7"/>
      <c r="B20" s="24"/>
      <c r="C20" s="25" t="s">
        <v>125</v>
      </c>
      <c r="D20" s="26">
        <f>SUM(D10:D19)/10</f>
        <v>2.896296296</v>
      </c>
      <c r="E20" s="27">
        <f t="shared" si="1"/>
        <v>0.9654320988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126</v>
      </c>
    </row>
    <row r="36">
      <c r="A36" s="28"/>
    </row>
    <row r="37">
      <c r="A37" s="28"/>
      <c r="B37" s="28" t="s">
        <v>127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128</v>
      </c>
      <c r="C42" s="30" t="s">
        <v>129</v>
      </c>
      <c r="D42" s="31" t="s">
        <v>130</v>
      </c>
    </row>
    <row r="43">
      <c r="A43" s="32" t="s">
        <v>131</v>
      </c>
      <c r="C43" s="33" t="s">
        <v>132</v>
      </c>
      <c r="D43" s="31" t="s">
        <v>134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86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98</v>
      </c>
    </row>
    <row r="2">
      <c r="A2" s="5"/>
      <c r="B2" s="5" t="s">
        <v>99</v>
      </c>
    </row>
    <row r="3">
      <c r="A3" s="5"/>
      <c r="B3" s="6" t="s">
        <v>100</v>
      </c>
    </row>
    <row r="4">
      <c r="A4" s="6"/>
      <c r="B4" s="6" t="s">
        <v>101</v>
      </c>
    </row>
    <row r="5">
      <c r="A5" s="6"/>
      <c r="B5" s="6" t="s">
        <v>102</v>
      </c>
    </row>
    <row r="6">
      <c r="A6" s="6"/>
      <c r="B6" s="6" t="s">
        <v>103</v>
      </c>
    </row>
    <row r="7">
      <c r="A7" s="7"/>
      <c r="B7" s="8"/>
      <c r="C7" s="9"/>
      <c r="D7" s="10" t="s">
        <v>104</v>
      </c>
      <c r="E7" s="11"/>
    </row>
    <row r="8">
      <c r="A8" s="12"/>
      <c r="B8" s="13" t="s">
        <v>105</v>
      </c>
      <c r="C8" s="14" t="s">
        <v>108</v>
      </c>
      <c r="D8" s="15" t="s">
        <v>109</v>
      </c>
      <c r="E8" s="11"/>
    </row>
    <row r="9">
      <c r="A9" s="16"/>
      <c r="B9" s="17" t="s">
        <v>112</v>
      </c>
      <c r="C9" s="18"/>
      <c r="D9" s="19" t="s">
        <v>113</v>
      </c>
      <c r="E9" s="19" t="s">
        <v>114</v>
      </c>
    </row>
    <row r="10">
      <c r="A10" s="16"/>
      <c r="B10" s="17">
        <v>1.0</v>
      </c>
      <c r="C10" s="20" t="s">
        <v>115</v>
      </c>
      <c r="D10" s="21">
        <f>IFERROR(__xludf.DUMMYFUNCTION("IMPORTRANGE(""https://docs.google.com/spreadsheets/d/1slFV196N5NMbYk9PIr5rrnQ6K_TXJ6kQQI5-64Dit0w/edit#gid"",""Form Responses 1!D56"")"),2.5555555555555554)</f>
        <v>2.555555556</v>
      </c>
      <c r="E10" s="22">
        <f t="shared" ref="E10:E20" si="1">D10/3</f>
        <v>0.8518518519</v>
      </c>
    </row>
    <row r="11">
      <c r="A11" s="16"/>
      <c r="B11" s="17">
        <v>2.0</v>
      </c>
      <c r="C11" s="23" t="s">
        <v>116</v>
      </c>
      <c r="D11" s="21">
        <f>IFERROR(__xludf.DUMMYFUNCTION("IMPORTRANGE(""https://docs.google.com/spreadsheets/d/1slFV196N5NMbYk9PIr5rrnQ6K_TXJ6kQQI5-64Dit0w/edit#gid"",""Form Responses 1!H56"")"),2.8518518518518516)</f>
        <v>2.851851852</v>
      </c>
      <c r="E11" s="22">
        <f t="shared" si="1"/>
        <v>0.950617284</v>
      </c>
    </row>
    <row r="12">
      <c r="A12" s="16"/>
      <c r="B12" s="17">
        <v>3.0</v>
      </c>
      <c r="C12" s="23" t="s">
        <v>117</v>
      </c>
      <c r="D12" s="21">
        <f>IFERROR(__xludf.DUMMYFUNCTION("IMPORTRANGE(""https://docs.google.com/spreadsheets/d/1slFV196N5NMbYk9PIr5rrnQ6K_TXJ6kQQI5-64Dit0w/edit#gid"",""Form Responses 1!L56"")"),2.6666666666666665)</f>
        <v>2.666666667</v>
      </c>
      <c r="E12" s="22">
        <f t="shared" si="1"/>
        <v>0.8888888889</v>
      </c>
    </row>
    <row r="13">
      <c r="A13" s="16"/>
      <c r="B13" s="17">
        <v>4.0</v>
      </c>
      <c r="C13" s="23" t="s">
        <v>118</v>
      </c>
      <c r="D13" s="21">
        <f>IFERROR(__xludf.DUMMYFUNCTION("IMPORTRANGE(""https://docs.google.com/spreadsheets/d/1slFV196N5NMbYk9PIr5rrnQ6K_TXJ6kQQI5-64Dit0w/edit#gid"",""Form Responses 1!P56"")"),2.574074074074074)</f>
        <v>2.574074074</v>
      </c>
      <c r="E13" s="22">
        <f t="shared" si="1"/>
        <v>0.8580246914</v>
      </c>
    </row>
    <row r="14">
      <c r="A14" s="16"/>
      <c r="B14" s="17">
        <v>5.0</v>
      </c>
      <c r="C14" s="23" t="s">
        <v>119</v>
      </c>
      <c r="D14" s="21">
        <f>IFERROR(__xludf.DUMMYFUNCTION("IMPORTRANGE(""https://docs.google.com/spreadsheets/d/1slFV196N5NMbYk9PIr5rrnQ6K_TXJ6kQQI5-64Dit0w/edit#gid"",""Form Responses 1!T56"")"),2.685185185185185)</f>
        <v>2.685185185</v>
      </c>
      <c r="E14" s="22">
        <f t="shared" si="1"/>
        <v>0.8950617284</v>
      </c>
    </row>
    <row r="15">
      <c r="A15" s="16"/>
      <c r="B15" s="17">
        <v>6.0</v>
      </c>
      <c r="C15" s="23" t="s">
        <v>120</v>
      </c>
      <c r="D15" s="21">
        <f>IFERROR(__xludf.DUMMYFUNCTION("IMPORTRANGE(""https://docs.google.com/spreadsheets/d/1slFV196N5NMbYk9PIr5rrnQ6K_TXJ6kQQI5-64Dit0w/edit#gid"",""Form Responses 1!X56"")"),2.7037037037037037)</f>
        <v>2.703703704</v>
      </c>
      <c r="E15" s="22">
        <f t="shared" si="1"/>
        <v>0.9012345679</v>
      </c>
    </row>
    <row r="16">
      <c r="A16" s="16"/>
      <c r="B16" s="17">
        <v>7.0</v>
      </c>
      <c r="C16" s="23" t="s">
        <v>121</v>
      </c>
      <c r="D16" s="21">
        <f>IFERROR(__xludf.DUMMYFUNCTION("IMPORTRANGE(""https://docs.google.com/spreadsheets/d/1slFV196N5NMbYk9PIr5rrnQ6K_TXJ6kQQI5-64Dit0w/edit#gid"",""Form Responses 1!AB56"")"),2.685185185185185)</f>
        <v>2.685185185</v>
      </c>
      <c r="E16" s="22">
        <f t="shared" si="1"/>
        <v>0.8950617284</v>
      </c>
    </row>
    <row r="17">
      <c r="A17" s="16"/>
      <c r="B17" s="17">
        <v>8.0</v>
      </c>
      <c r="C17" s="23" t="s">
        <v>122</v>
      </c>
      <c r="D17" s="21">
        <f>IFERROR(__xludf.DUMMYFUNCTION("IMPORTRANGE(""https://docs.google.com/spreadsheets/d/1slFV196N5NMbYk9PIr5rrnQ6K_TXJ6kQQI5-64Dit0w/edit#gid"",""Form Responses 1!AF56"")"),2.6296296296296298)</f>
        <v>2.62962963</v>
      </c>
      <c r="E17" s="22">
        <f t="shared" si="1"/>
        <v>0.8765432099</v>
      </c>
    </row>
    <row r="18">
      <c r="A18" s="16"/>
      <c r="B18" s="17">
        <v>9.0</v>
      </c>
      <c r="C18" s="23" t="s">
        <v>123</v>
      </c>
      <c r="D18" s="21">
        <f>IFERROR(__xludf.DUMMYFUNCTION("IMPORTRANGE(""https://docs.google.com/spreadsheets/d/1slFV196N5NMbYk9PIr5rrnQ6K_TXJ6kQQI5-64Dit0w/edit#gid"",""Form Responses 1!AJ56"")"),2.7222222222222223)</f>
        <v>2.722222222</v>
      </c>
      <c r="E18" s="22">
        <f t="shared" si="1"/>
        <v>0.9074074074</v>
      </c>
    </row>
    <row r="19">
      <c r="A19" s="16"/>
      <c r="B19" s="17">
        <v>10.0</v>
      </c>
      <c r="C19" s="23" t="s">
        <v>124</v>
      </c>
      <c r="D19" s="21">
        <f>IFERROR(__xludf.DUMMYFUNCTION("IMPORTRANGE(""https://docs.google.com/spreadsheets/d/1slFV196N5NMbYk9PIr5rrnQ6K_TXJ6kQQI5-64Dit0w/edit#gid"",""Form Responses 1!AN56"")"),2.685185185185185)</f>
        <v>2.685185185</v>
      </c>
      <c r="E19" s="22">
        <f t="shared" si="1"/>
        <v>0.8950617284</v>
      </c>
    </row>
    <row r="20">
      <c r="A20" s="7"/>
      <c r="B20" s="24"/>
      <c r="C20" s="25" t="s">
        <v>125</v>
      </c>
      <c r="D20" s="26">
        <f>SUM(D10:D19)/10</f>
        <v>2.675925926</v>
      </c>
      <c r="E20" s="27">
        <f t="shared" si="1"/>
        <v>0.8919753086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126</v>
      </c>
    </row>
    <row r="36">
      <c r="A36" s="28"/>
    </row>
    <row r="37">
      <c r="A37" s="28"/>
      <c r="B37" s="28" t="s">
        <v>127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128</v>
      </c>
      <c r="C42" s="30" t="s">
        <v>129</v>
      </c>
      <c r="D42" s="31" t="s">
        <v>130</v>
      </c>
    </row>
    <row r="43">
      <c r="A43" s="32" t="s">
        <v>135</v>
      </c>
      <c r="C43" s="33" t="s">
        <v>132</v>
      </c>
      <c r="D43" s="31" t="s">
        <v>134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86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98</v>
      </c>
    </row>
    <row r="2">
      <c r="A2" s="5"/>
      <c r="B2" s="5" t="s">
        <v>99</v>
      </c>
    </row>
    <row r="3">
      <c r="A3" s="5"/>
      <c r="B3" s="6" t="s">
        <v>100</v>
      </c>
    </row>
    <row r="4">
      <c r="A4" s="6"/>
      <c r="B4" s="6" t="s">
        <v>101</v>
      </c>
    </row>
    <row r="5">
      <c r="A5" s="6"/>
      <c r="B5" s="6" t="s">
        <v>102</v>
      </c>
    </row>
    <row r="6">
      <c r="A6" s="6"/>
      <c r="B6" s="6" t="s">
        <v>103</v>
      </c>
    </row>
    <row r="7">
      <c r="A7" s="7"/>
      <c r="B7" s="8"/>
      <c r="C7" s="9"/>
      <c r="D7" s="10" t="s">
        <v>104</v>
      </c>
      <c r="E7" s="11"/>
    </row>
    <row r="8">
      <c r="A8" s="12"/>
      <c r="B8" s="13" t="s">
        <v>105</v>
      </c>
      <c r="C8" s="14" t="s">
        <v>106</v>
      </c>
      <c r="D8" s="15" t="s">
        <v>110</v>
      </c>
      <c r="E8" s="11"/>
    </row>
    <row r="9">
      <c r="A9" s="16"/>
      <c r="B9" s="17" t="s">
        <v>112</v>
      </c>
      <c r="C9" s="18"/>
      <c r="D9" s="19" t="s">
        <v>113</v>
      </c>
      <c r="E9" s="19" t="s">
        <v>114</v>
      </c>
    </row>
    <row r="10">
      <c r="A10" s="16"/>
      <c r="B10" s="17">
        <v>1.0</v>
      </c>
      <c r="C10" s="20" t="s">
        <v>115</v>
      </c>
      <c r="D10" s="21">
        <f>IFERROR(__xludf.DUMMYFUNCTION("IMPORTRANGE(""https://docs.google.com/spreadsheets/d/1slFV196N5NMbYk9PIr5rrnQ6K_TXJ6kQQI5-64Dit0w/edit#gid"",""Form Responses 1!E56"")"),2.888888888888889)</f>
        <v>2.888888889</v>
      </c>
      <c r="E10" s="22">
        <f t="shared" ref="E10:E20" si="1">D10/3</f>
        <v>0.962962963</v>
      </c>
    </row>
    <row r="11">
      <c r="A11" s="16"/>
      <c r="B11" s="17">
        <v>2.0</v>
      </c>
      <c r="C11" s="23" t="s">
        <v>116</v>
      </c>
      <c r="D11" s="21">
        <f>IFERROR(__xludf.DUMMYFUNCTION("IMPORTRANGE(""https://docs.google.com/spreadsheets/d/1slFV196N5NMbYk9PIr5rrnQ6K_TXJ6kQQI5-64Dit0w/edit#gid"",""Form Responses 1!I56"")"),2.9444444444444446)</f>
        <v>2.944444444</v>
      </c>
      <c r="E11" s="22">
        <f t="shared" si="1"/>
        <v>0.9814814815</v>
      </c>
    </row>
    <row r="12">
      <c r="A12" s="16"/>
      <c r="B12" s="17">
        <v>3.0</v>
      </c>
      <c r="C12" s="23" t="s">
        <v>117</v>
      </c>
      <c r="D12" s="21">
        <f>IFERROR(__xludf.DUMMYFUNCTION("IMPORTRANGE(""https://docs.google.com/spreadsheets/d/1slFV196N5NMbYk9PIr5rrnQ6K_TXJ6kQQI5-64Dit0w/edit#gid"",""Form Responses 1!M56"")"),2.9444444444444446)</f>
        <v>2.944444444</v>
      </c>
      <c r="E12" s="22">
        <f t="shared" si="1"/>
        <v>0.9814814815</v>
      </c>
    </row>
    <row r="13">
      <c r="A13" s="16"/>
      <c r="B13" s="17">
        <v>4.0</v>
      </c>
      <c r="C13" s="23" t="s">
        <v>118</v>
      </c>
      <c r="D13" s="21">
        <f>IFERROR(__xludf.DUMMYFUNCTION("IMPORTRANGE(""https://docs.google.com/spreadsheets/d/1slFV196N5NMbYk9PIr5rrnQ6K_TXJ6kQQI5-64Dit0w/edit#gid"",""Form Responses 1!Q56"")"),2.9074074074074074)</f>
        <v>2.907407407</v>
      </c>
      <c r="E13" s="22">
        <f t="shared" si="1"/>
        <v>0.9691358025</v>
      </c>
    </row>
    <row r="14">
      <c r="A14" s="16"/>
      <c r="B14" s="17">
        <v>5.0</v>
      </c>
      <c r="C14" s="23" t="s">
        <v>119</v>
      </c>
      <c r="D14" s="21">
        <f>IFERROR(__xludf.DUMMYFUNCTION("IMPORTRANGE(""https://docs.google.com/spreadsheets/d/1slFV196N5NMbYk9PIr5rrnQ6K_TXJ6kQQI5-64Dit0w/edit#gid"",""Form Responses 1!U56"")"),2.925925925925926)</f>
        <v>2.925925926</v>
      </c>
      <c r="E14" s="22">
        <f t="shared" si="1"/>
        <v>0.975308642</v>
      </c>
    </row>
    <row r="15">
      <c r="A15" s="16"/>
      <c r="B15" s="17">
        <v>6.0</v>
      </c>
      <c r="C15" s="23" t="s">
        <v>120</v>
      </c>
      <c r="D15" s="21">
        <f>IFERROR(__xludf.DUMMYFUNCTION("IMPORTRANGE(""https://docs.google.com/spreadsheets/d/1slFV196N5NMbYk9PIr5rrnQ6K_TXJ6kQQI5-64Dit0w/edit#gid"",""Form Responses 1!Y56"")"),2.9074074074074074)</f>
        <v>2.907407407</v>
      </c>
      <c r="E15" s="22">
        <f t="shared" si="1"/>
        <v>0.9691358025</v>
      </c>
    </row>
    <row r="16">
      <c r="A16" s="16"/>
      <c r="B16" s="17">
        <v>7.0</v>
      </c>
      <c r="C16" s="23" t="s">
        <v>121</v>
      </c>
      <c r="D16" s="21">
        <f>IFERROR(__xludf.DUMMYFUNCTION("IMPORTRANGE(""https://docs.google.com/spreadsheets/d/1slFV196N5NMbYk9PIr5rrnQ6K_TXJ6kQQI5-64Dit0w/edit#gid"",""Form Responses 1!AC56"")"),2.888888888888889)</f>
        <v>2.888888889</v>
      </c>
      <c r="E16" s="22">
        <f t="shared" si="1"/>
        <v>0.962962963</v>
      </c>
    </row>
    <row r="17">
      <c r="A17" s="16"/>
      <c r="B17" s="17">
        <v>8.0</v>
      </c>
      <c r="C17" s="23" t="s">
        <v>122</v>
      </c>
      <c r="D17" s="21">
        <f>IFERROR(__xludf.DUMMYFUNCTION("IMPORTRANGE(""https://docs.google.com/spreadsheets/d/1slFV196N5NMbYk9PIr5rrnQ6K_TXJ6kQQI5-64Dit0w/edit#gid"",""Form Responses 1!AG56"")"),2.8703703703703702)</f>
        <v>2.87037037</v>
      </c>
      <c r="E17" s="22">
        <f t="shared" si="1"/>
        <v>0.9567901235</v>
      </c>
    </row>
    <row r="18">
      <c r="A18" s="16"/>
      <c r="B18" s="17">
        <v>9.0</v>
      </c>
      <c r="C18" s="23" t="s">
        <v>123</v>
      </c>
      <c r="D18" s="21">
        <f>IFERROR(__xludf.DUMMYFUNCTION("IMPORTRANGE(""https://docs.google.com/spreadsheets/d/1slFV196N5NMbYk9PIr5rrnQ6K_TXJ6kQQI5-64Dit0w/edit#gid"",""Form Responses 1!AK56"")"),2.8703703703703702)</f>
        <v>2.87037037</v>
      </c>
      <c r="E18" s="22">
        <f t="shared" si="1"/>
        <v>0.9567901235</v>
      </c>
    </row>
    <row r="19">
      <c r="A19" s="16"/>
      <c r="B19" s="17">
        <v>10.0</v>
      </c>
      <c r="C19" s="23" t="s">
        <v>124</v>
      </c>
      <c r="D19" s="21">
        <f>IFERROR(__xludf.DUMMYFUNCTION("IMPORTRANGE(""https://docs.google.com/spreadsheets/d/1slFV196N5NMbYk9PIr5rrnQ6K_TXJ6kQQI5-64Dit0w/edit#gid"",""Form Responses 1!AO56"")"),2.888888888888889)</f>
        <v>2.888888889</v>
      </c>
      <c r="E19" s="22">
        <f t="shared" si="1"/>
        <v>0.962962963</v>
      </c>
    </row>
    <row r="20">
      <c r="A20" s="7"/>
      <c r="B20" s="24"/>
      <c r="C20" s="25" t="s">
        <v>125</v>
      </c>
      <c r="D20" s="26">
        <f>SUM(D10:D19)/10</f>
        <v>2.903703704</v>
      </c>
      <c r="E20" s="27">
        <f t="shared" si="1"/>
        <v>0.9679012346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126</v>
      </c>
    </row>
    <row r="36">
      <c r="A36" s="28"/>
    </row>
    <row r="37">
      <c r="A37" s="28"/>
      <c r="B37" s="28" t="s">
        <v>127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128</v>
      </c>
      <c r="C42" s="30" t="s">
        <v>129</v>
      </c>
      <c r="D42" s="31" t="s">
        <v>130</v>
      </c>
    </row>
    <row r="43">
      <c r="A43" s="32" t="s">
        <v>133</v>
      </c>
      <c r="C43" s="33" t="s">
        <v>132</v>
      </c>
      <c r="D43" s="31" t="s">
        <v>134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86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98</v>
      </c>
    </row>
    <row r="2">
      <c r="A2" s="5"/>
      <c r="B2" s="5" t="s">
        <v>99</v>
      </c>
    </row>
    <row r="3">
      <c r="A3" s="5"/>
      <c r="B3" s="6" t="s">
        <v>100</v>
      </c>
    </row>
    <row r="4">
      <c r="A4" s="6"/>
      <c r="B4" s="6" t="s">
        <v>101</v>
      </c>
    </row>
    <row r="5">
      <c r="A5" s="6"/>
      <c r="B5" s="6" t="s">
        <v>102</v>
      </c>
    </row>
    <row r="6">
      <c r="A6" s="6"/>
      <c r="B6" s="6" t="s">
        <v>103</v>
      </c>
    </row>
    <row r="7">
      <c r="A7" s="7"/>
      <c r="B7" s="8"/>
      <c r="C7" s="9"/>
      <c r="D7" s="10" t="s">
        <v>104</v>
      </c>
      <c r="E7" s="11"/>
    </row>
    <row r="8">
      <c r="A8" s="12"/>
      <c r="B8" s="13" t="s">
        <v>105</v>
      </c>
      <c r="C8" s="14" t="s">
        <v>136</v>
      </c>
      <c r="D8" s="15" t="s">
        <v>137</v>
      </c>
      <c r="E8" s="11"/>
    </row>
    <row r="9">
      <c r="A9" s="16"/>
      <c r="B9" s="17" t="s">
        <v>112</v>
      </c>
      <c r="C9" s="18"/>
      <c r="D9" s="19" t="s">
        <v>113</v>
      </c>
      <c r="E9" s="19" t="s">
        <v>114</v>
      </c>
    </row>
    <row r="10">
      <c r="A10" s="16"/>
      <c r="B10" s="17">
        <v>1.0</v>
      </c>
      <c r="C10" s="20" t="s">
        <v>115</v>
      </c>
      <c r="D10" s="21">
        <f>IFERROR(__xludf.DUMMYFUNCTION("IMPORTRANGE(""https://docs.google.com/spreadsheets/d/1slFV196N5NMbYk9PIr5rrnQ6K_TXJ6kQQI5-64Dit0w/edit#gid"",""Form Responses 1!F56"")"),2.888888888888889)</f>
        <v>2.888888889</v>
      </c>
      <c r="E10" s="22">
        <f t="shared" ref="E10:E20" si="1">D10/3</f>
        <v>0.962962963</v>
      </c>
    </row>
    <row r="11">
      <c r="A11" s="16"/>
      <c r="B11" s="17">
        <v>2.0</v>
      </c>
      <c r="C11" s="23" t="s">
        <v>116</v>
      </c>
      <c r="D11" s="21">
        <f>IFERROR(__xludf.DUMMYFUNCTION("IMPORTRANGE(""https://docs.google.com/spreadsheets/d/1slFV196N5NMbYk9PIr5rrnQ6K_TXJ6kQQI5-64Dit0w/edit#gid"",""Form Responses 1!J56"")"),2.9444444444444446)</f>
        <v>2.944444444</v>
      </c>
      <c r="E11" s="22">
        <f t="shared" si="1"/>
        <v>0.9814814815</v>
      </c>
    </row>
    <row r="12">
      <c r="A12" s="16"/>
      <c r="B12" s="17">
        <v>3.0</v>
      </c>
      <c r="C12" s="23" t="s">
        <v>117</v>
      </c>
      <c r="D12" s="21">
        <f>IFERROR(__xludf.DUMMYFUNCTION("IMPORTRANGE(""https://docs.google.com/spreadsheets/d/1slFV196N5NMbYk9PIr5rrnQ6K_TXJ6kQQI5-64Dit0w/edit#gid"",""Form Responses 1!N56"")"),2.9074074074074074)</f>
        <v>2.907407407</v>
      </c>
      <c r="E12" s="22">
        <f t="shared" si="1"/>
        <v>0.9691358025</v>
      </c>
    </row>
    <row r="13">
      <c r="A13" s="16"/>
      <c r="B13" s="17">
        <v>4.0</v>
      </c>
      <c r="C13" s="23" t="s">
        <v>118</v>
      </c>
      <c r="D13" s="21">
        <f>IFERROR(__xludf.DUMMYFUNCTION("IMPORTRANGE(""https://docs.google.com/spreadsheets/d/1slFV196N5NMbYk9PIr5rrnQ6K_TXJ6kQQI5-64Dit0w/edit#gid"",""Form Responses 1!R56"")"),2.7777777777777777)</f>
        <v>2.777777778</v>
      </c>
      <c r="E13" s="22">
        <f t="shared" si="1"/>
        <v>0.9259259259</v>
      </c>
    </row>
    <row r="14">
      <c r="A14" s="16"/>
      <c r="B14" s="17">
        <v>5.0</v>
      </c>
      <c r="C14" s="23" t="s">
        <v>119</v>
      </c>
      <c r="D14" s="21">
        <f>IFERROR(__xludf.DUMMYFUNCTION("IMPORTRANGE(""https://docs.google.com/spreadsheets/d/1slFV196N5NMbYk9PIr5rrnQ6K_TXJ6kQQI5-64Dit0w/edit#gid"",""Form Responses 1!V56"")"),2.8703703703703702)</f>
        <v>2.87037037</v>
      </c>
      <c r="E14" s="22">
        <f t="shared" si="1"/>
        <v>0.9567901235</v>
      </c>
    </row>
    <row r="15">
      <c r="A15" s="16"/>
      <c r="B15" s="17">
        <v>6.0</v>
      </c>
      <c r="C15" s="23" t="s">
        <v>120</v>
      </c>
      <c r="D15" s="21">
        <f>IFERROR(__xludf.DUMMYFUNCTION("IMPORTRANGE(""https://docs.google.com/spreadsheets/d/1slFV196N5NMbYk9PIr5rrnQ6K_TXJ6kQQI5-64Dit0w/edit#gid"",""Form Responses 1!Z56"")"),2.8703703703703702)</f>
        <v>2.87037037</v>
      </c>
      <c r="E15" s="22">
        <f t="shared" si="1"/>
        <v>0.9567901235</v>
      </c>
    </row>
    <row r="16">
      <c r="A16" s="16"/>
      <c r="B16" s="17">
        <v>7.0</v>
      </c>
      <c r="C16" s="23" t="s">
        <v>121</v>
      </c>
      <c r="D16" s="21">
        <f>IFERROR(__xludf.DUMMYFUNCTION("IMPORTRANGE(""https://docs.google.com/spreadsheets/d/1slFV196N5NMbYk9PIr5rrnQ6K_TXJ6kQQI5-64Dit0w/edit#gid"",""Form Responses 1!AD56"")"),2.8703703703703702)</f>
        <v>2.87037037</v>
      </c>
      <c r="E16" s="22">
        <f t="shared" si="1"/>
        <v>0.9567901235</v>
      </c>
    </row>
    <row r="17">
      <c r="A17" s="16"/>
      <c r="B17" s="17">
        <v>8.0</v>
      </c>
      <c r="C17" s="23" t="s">
        <v>122</v>
      </c>
      <c r="D17" s="21">
        <f>IFERROR(__xludf.DUMMYFUNCTION("IMPORTRANGE(""https://docs.google.com/spreadsheets/d/1slFV196N5NMbYk9PIr5rrnQ6K_TXJ6kQQI5-64Dit0w/edit#gid"",""Form Responses 1!AH56"")"),2.9074074074074074)</f>
        <v>2.907407407</v>
      </c>
      <c r="E17" s="22">
        <f t="shared" si="1"/>
        <v>0.9691358025</v>
      </c>
    </row>
    <row r="18">
      <c r="A18" s="16"/>
      <c r="B18" s="17">
        <v>9.0</v>
      </c>
      <c r="C18" s="23" t="s">
        <v>123</v>
      </c>
      <c r="D18" s="21">
        <f>IFERROR(__xludf.DUMMYFUNCTION("IMPORTRANGE(""https://docs.google.com/spreadsheets/d/1slFV196N5NMbYk9PIr5rrnQ6K_TXJ6kQQI5-64Dit0w/edit#gid"",""Form Responses 1!AL56"")"),2.7962962962962963)</f>
        <v>2.796296296</v>
      </c>
      <c r="E18" s="22">
        <f t="shared" si="1"/>
        <v>0.9320987654</v>
      </c>
    </row>
    <row r="19">
      <c r="A19" s="16"/>
      <c r="B19" s="17">
        <v>10.0</v>
      </c>
      <c r="C19" s="23" t="s">
        <v>124</v>
      </c>
      <c r="D19" s="21">
        <f>IFERROR(__xludf.DUMMYFUNCTION("IMPORTRANGE(""https://docs.google.com/spreadsheets/d/1slFV196N5NMbYk9PIr5rrnQ6K_TXJ6kQQI5-64Dit0w/edit#gid"",""Form Responses 1!AP56"")"),2.9074074074074074)</f>
        <v>2.907407407</v>
      </c>
      <c r="E19" s="22">
        <f t="shared" si="1"/>
        <v>0.9691358025</v>
      </c>
    </row>
    <row r="20">
      <c r="A20" s="7"/>
      <c r="B20" s="24"/>
      <c r="C20" s="25" t="s">
        <v>125</v>
      </c>
      <c r="D20" s="26">
        <f>SUM(D10:D19)/10</f>
        <v>2.874074074</v>
      </c>
      <c r="E20" s="27">
        <f t="shared" si="1"/>
        <v>0.9580246914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126</v>
      </c>
    </row>
    <row r="36">
      <c r="A36" s="28"/>
    </row>
    <row r="37">
      <c r="A37" s="28"/>
      <c r="B37" s="28" t="s">
        <v>127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128</v>
      </c>
      <c r="C42" s="30" t="s">
        <v>129</v>
      </c>
      <c r="D42" s="31" t="s">
        <v>130</v>
      </c>
    </row>
    <row r="43">
      <c r="A43" s="32" t="s">
        <v>138</v>
      </c>
      <c r="C43" s="33" t="s">
        <v>132</v>
      </c>
      <c r="D43" s="31" t="s">
        <v>134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